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39" i="1"/>
  <c r="G36"/>
  <c r="G37"/>
  <c r="G34"/>
  <c r="G16"/>
  <c r="G31"/>
  <c r="G19"/>
  <c r="G27"/>
  <c r="G29"/>
  <c r="G12"/>
  <c r="G11"/>
  <c r="G10"/>
</calcChain>
</file>

<file path=xl/sharedStrings.xml><?xml version="1.0" encoding="utf-8"?>
<sst xmlns="http://schemas.openxmlformats.org/spreadsheetml/2006/main" count="119" uniqueCount="86">
  <si>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</si>
  <si>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</si>
  <si>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</si>
  <si>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</si>
  <si>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</si>
  <si>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</si>
  <si>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</si>
  <si>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</si>
  <si>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</si>
  <si>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</si>
  <si>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</si>
  <si>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</si>
  <si>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</si>
  <si>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</si>
  <si>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</si>
  <si>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</si>
  <si>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</si>
  <si>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05</t>
  </si>
  <si>
    <t>01 0 03 00000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</si>
  <si>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</si>
  <si>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</si>
  <si>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</si>
  <si>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</si>
  <si>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01 0 01 М2045</t>
  </si>
  <si>
    <t>04</t>
  </si>
  <si>
    <t>Другие мероприятия по реализации государственных функций</t>
  </si>
  <si>
    <t>01 0 02 00000</t>
  </si>
  <si>
    <t>200</t>
  </si>
  <si>
    <t>13</t>
  </si>
  <si>
    <t>Приложение 2</t>
  </si>
  <si>
    <t>01 0 02 М9235</t>
  </si>
  <si>
    <t>01 0 03 72025</t>
  </si>
  <si>
    <t>01 0 03 72035</t>
  </si>
  <si>
    <t>Организация и проведение спортивно-массовых мероприятий</t>
  </si>
  <si>
    <t>01 0 07 00000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</si>
  <si>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</si>
  <si>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07 М2975</t>
  </si>
  <si>
    <t>02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</si>
  <si>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</si>
  <si>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11</t>
  </si>
  <si>
    <t>01 0 03 72015</t>
  </si>
  <si>
    <t>01 0 03 M6205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</si>
  <si>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</si>
  <si>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</si>
  <si>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</t>
  </si>
  <si>
    <t>Центральный аппарат (Закупка товаров, работ и услуг для обеспечения государственных (муниципальных) нужд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</si>
  <si>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</si>
  <si>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</si>
  <si>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</si>
  <si>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</si>
  <si>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</si>
  <si>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Организация и проведение мероприятий патриотической направленности в районе</t>
  </si>
  <si>
    <t>01 0 05 00000</t>
  </si>
  <si>
    <t>Реализация молодежной политики  (Закупка товаров, работ и услуг для обеспечения государственных (муниципальных) нужд)</t>
  </si>
  <si>
    <t>01 0 05 М4415</t>
  </si>
  <si>
    <t>07</t>
  </si>
  <si>
    <t>01 0 03 72505</t>
  </si>
  <si>
    <t>Содержание и ремонт внутриквартальных проездов (Советский внутригородской район) (Закупка товаров, работ и услуг                  для обеспечения государственных (муниципальных) нужд)</t>
  </si>
  <si>
    <t>01 0 03 72205</t>
  </si>
  <si>
    <t>Реализация Концепции праздничного зимнего оформления города Челябинска (Советский внутригородской район) (Закупка товаров, работ и услуг для обеспечения государственных (муниципальных) нужд)</t>
  </si>
  <si>
    <t>Выполнение актуальных видов работ по содержанию  и благоустройству территории района (Советский внутригородской район)  (Закупка товаров, работ и услуг                           для обеспечения государственных (муниципальных) нужд)</t>
  </si>
  <si>
    <t>01 0 03 72005</t>
  </si>
  <si>
    <t>Сквер им. Д.В. Колющенко (установка памп-трека) (Советский внутригородской район) (Закупка товаров, работ и услуг для обеспечения государственных (муниципальных) нужд)</t>
  </si>
  <si>
    <t>Обслуживание фонтана на пл. Революции (Советский внутригородской район) (Закупка товаров, работ и услуг для обеспечения государственных (муниципальных) нужд)</t>
  </si>
  <si>
    <t>Ямочный ремонт межквартальных проездов (Советский внутригородской район)  (Закупка товаров, работ и услуг                                   для обеспечения государственных (муниципальных) нужд)</t>
  </si>
  <si>
    <t>Развитие муниципальной службы</t>
  </si>
  <si>
    <t>01 0 08 00000</t>
  </si>
  <si>
    <t>Центральный аппарат (Закупка товаров, работ и услуг для обеспечения государственных (муниципальных) нужд)</t>
  </si>
  <si>
    <t>01 0 08 М2045</t>
  </si>
  <si>
    <t>01 0 02 М9165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</si>
  <si>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</si>
  <si>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19 0 02 00000</t>
  </si>
  <si>
    <t>Выполнение других обязательств государства (Иные бюджетные ассигнования)</t>
  </si>
  <si>
    <t>19 0 02 М9235</t>
  </si>
  <si>
    <t>Непрограммные расходы органов местного самоуправления</t>
  </si>
  <si>
    <t>19 0 00 00000</t>
  </si>
  <si>
    <t>Обеспечение выполнения социальных обязательств</t>
  </si>
  <si>
    <t>19 0 03 00000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</si>
  <si>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</si>
  <si>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19 0 03 М4915</t>
  </si>
  <si>
    <t>10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</si>
  <si>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</si>
  <si>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от 25.06.2024 № 51/3</t>
  </si>
  <si>
    <t>Исполняющий обязанности                                      Главы Советского района</t>
  </si>
  <si>
    <t>Е.А. Петров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</si>
  <si>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2024 год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(изменения)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</si>
</sst>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0" fontId="3" fillId="0" borderId="0" xfId="0" applyFont="1" applyAlignment="1">
      <alignment horizontal="right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0" fontId="3" fillId="0" borderId="0" xfId="0" applyFont="1" applyBorder="1"/>
    <xf numFmtId="49" fontId="23" fillId="0" borderId="0" xfId="0" applyNumberFormat="1" applyFont="1" applyBorder="1" applyAlignment="1">
      <alignment wrapText="1"/>
    </xf>
    <xf numFmtId="0" fontId="23" fillId="0" borderId="0" xfId="18" applyFont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textRotation="90" wrapText="1"/>
    </xf>
    <xf numFmtId="172" fontId="4" fillId="0" borderId="10" xfId="0" quotePrefix="1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wrapText="1"/>
    </xf>
    <xf numFmtId="172" fontId="4" fillId="15" borderId="10" xfId="0" applyNumberFormat="1" applyFont="1" applyFill="1" applyBorder="1"/>
    <xf numFmtId="0" fontId="3" fillId="0" borderId="10" xfId="0" applyNumberFormat="1" applyFont="1" applyBorder="1" applyAlignment="1">
      <alignment horizontal="justify" wrapText="1"/>
    </xf>
    <xf numFmtId="0" fontId="3" fillId="0" borderId="10" xfId="0" applyNumberFormat="1" applyFont="1" applyBorder="1" applyAlignment="1">
      <alignment horizontal="center" wrapText="1"/>
    </xf>
    <xf numFmtId="172" fontId="3" fillId="15" borderId="10" xfId="0" applyNumberFormat="1" applyFont="1" applyFill="1" applyBorder="1"/>
    <xf numFmtId="49" fontId="3" fillId="0" borderId="10" xfId="0" applyNumberFormat="1" applyFont="1" applyBorder="1" applyAlignment="1">
      <alignment horizontal="center" wrapText="1"/>
    </xf>
    <xf numFmtId="172" fontId="3" fillId="0" borderId="10" xfId="0" applyNumberFormat="1" applyFont="1" applyFill="1" applyBorder="1"/>
    <xf numFmtId="49" fontId="4" fillId="0" borderId="10" xfId="0" applyNumberFormat="1" applyFont="1" applyBorder="1" applyAlignment="1">
      <alignment horizontal="center" wrapText="1"/>
    </xf>
    <xf numFmtId="0" fontId="3" fillId="15" borderId="10" xfId="0" applyNumberFormat="1" applyFont="1" applyFill="1" applyBorder="1" applyAlignment="1">
      <alignment horizontal="justify" wrapText="1"/>
    </xf>
    <xf numFmtId="172" fontId="3" fillId="0" borderId="10" xfId="0" applyNumberFormat="1" applyFont="1" applyBorder="1"/>
    <xf numFmtId="0" fontId="3" fillId="0" borderId="1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172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96"/>
  <sheetViews>
    <sheetView tabSelected="1" view="pageLayout" topLeftCell="B4" zoomScale="120" zoomScaleNormal="96" zoomScalePageLayoutView="120" workbookViewId="0">
      <selection activeCell="B32" sqref="B32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6"/>
      <c r="C1" s="16"/>
      <c r="D1" s="16"/>
      <c r="E1" s="16"/>
      <c r="F1" s="16"/>
      <c r="G1" s="13" t="s">
        <v>29</v>
      </c>
    </row>
    <row r="2" spans="2:8">
      <c r="B2" s="17"/>
      <c r="C2" s="17"/>
      <c r="D2" s="17"/>
      <c r="E2" s="17"/>
      <c r="F2" s="17"/>
      <c r="G2" s="14" t="s">
        <v>8</v>
      </c>
    </row>
    <row r="3" spans="2:8">
      <c r="B3" s="17"/>
      <c r="C3" s="17"/>
      <c r="D3" s="17"/>
      <c r="E3" s="17"/>
      <c r="F3" s="17"/>
      <c r="G3" s="14" t="s">
        <v>9</v>
      </c>
    </row>
    <row r="4" spans="2:8">
      <c r="B4" s="17"/>
      <c r="C4" s="17"/>
      <c r="D4" s="17"/>
      <c r="E4" s="17"/>
      <c r="F4" s="17"/>
      <c r="G4" s="14" t="s">
        <v>82</v>
      </c>
      <c r="H4" s="11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6" t="s">
        <v>85</v>
      </c>
      <c r="C6" s="36"/>
      <c r="D6" s="36"/>
      <c r="E6" s="36"/>
      <c r="F6" s="36"/>
      <c r="G6" s="36"/>
    </row>
    <row r="7" spans="2:8" s="1" customFormat="1" ht="11.25" customHeight="1">
      <c r="B7" s="2"/>
      <c r="C7" s="2"/>
      <c r="D7" s="2"/>
      <c r="E7" s="2"/>
      <c r="F7" s="2"/>
      <c r="G7" s="3"/>
    </row>
    <row r="8" spans="2:8" s="7" customFormat="1" ht="73.5">
      <c r="B8" s="18" t="s">
        <v>14</v>
      </c>
      <c r="C8" s="19" t="s">
        <v>12</v>
      </c>
      <c r="D8" s="19" t="s">
        <v>13</v>
      </c>
      <c r="E8" s="19" t="s">
        <v>10</v>
      </c>
      <c r="F8" s="19" t="s">
        <v>11</v>
      </c>
      <c r="G8" s="20" t="s">
        <v>7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</row>
    <row r="10" spans="2:8" ht="18" customHeight="1">
      <c r="B10" s="21" t="s">
        <v>6</v>
      </c>
      <c r="C10" s="21"/>
      <c r="D10" s="21"/>
      <c r="E10" s="21"/>
      <c r="F10" s="21"/>
      <c r="G10" s="22">
        <f>G11+G36</f>
        <v>151843.1</v>
      </c>
    </row>
    <row r="11" spans="2:8" ht="45" customHeight="1">
      <c r="B11" s="23" t="s">
        <v>20</v>
      </c>
      <c r="C11" s="24" t="s">
        <v>21</v>
      </c>
      <c r="D11" s="21"/>
      <c r="E11" s="21"/>
      <c r="F11" s="21"/>
      <c r="G11" s="25">
        <f>G12+G16+G19+G31+G27+G34+G29</f>
        <v>151687.6</v>
      </c>
    </row>
    <row r="12" spans="2:8" ht="47.25" customHeight="1">
      <c r="B12" s="23" t="s">
        <v>44</v>
      </c>
      <c r="C12" s="24" t="s">
        <v>22</v>
      </c>
      <c r="D12" s="21"/>
      <c r="E12" s="21"/>
      <c r="F12" s="21"/>
      <c r="G12" s="25">
        <f>SUM(G13:G15)</f>
        <v>3284.8</v>
      </c>
    </row>
    <row r="13" spans="2:8" ht="94.5" customHeight="1">
      <c r="B13" s="23" t="s">
        <v>81</v>
      </c>
      <c r="C13" s="24" t="s">
        <v>23</v>
      </c>
      <c r="D13" s="24">
        <v>100</v>
      </c>
      <c r="E13" s="26" t="s">
        <v>15</v>
      </c>
      <c r="F13" s="26" t="s">
        <v>16</v>
      </c>
      <c r="G13" s="27">
        <v>142.19999999999999</v>
      </c>
    </row>
    <row r="14" spans="2:8" ht="95.25" customHeight="1">
      <c r="B14" s="23" t="s">
        <v>81</v>
      </c>
      <c r="C14" s="24" t="s">
        <v>23</v>
      </c>
      <c r="D14" s="24">
        <v>100</v>
      </c>
      <c r="E14" s="26" t="s">
        <v>15</v>
      </c>
      <c r="F14" s="26" t="s">
        <v>24</v>
      </c>
      <c r="G14" s="27">
        <v>2021.4</v>
      </c>
    </row>
    <row r="15" spans="2:8" ht="45.75" customHeight="1">
      <c r="B15" s="23" t="s">
        <v>45</v>
      </c>
      <c r="C15" s="24" t="s">
        <v>23</v>
      </c>
      <c r="D15" s="26">
        <v>200</v>
      </c>
      <c r="E15" s="26" t="s">
        <v>15</v>
      </c>
      <c r="F15" s="26" t="s">
        <v>24</v>
      </c>
      <c r="G15" s="27">
        <v>1121.2</v>
      </c>
    </row>
    <row r="16" spans="2:8" ht="35.25" customHeight="1">
      <c r="B16" s="23" t="s">
        <v>25</v>
      </c>
      <c r="C16" s="24" t="s">
        <v>26</v>
      </c>
      <c r="D16" s="28"/>
      <c r="E16" s="28"/>
      <c r="F16" s="28"/>
      <c r="G16" s="25">
        <f>G18+G17</f>
        <v>216</v>
      </c>
    </row>
    <row r="17" spans="2:8" ht="63" customHeight="1">
      <c r="B17" s="23" t="s">
        <v>70</v>
      </c>
      <c r="C17" s="24" t="s">
        <v>69</v>
      </c>
      <c r="D17" s="26" t="s">
        <v>27</v>
      </c>
      <c r="E17" s="26" t="s">
        <v>15</v>
      </c>
      <c r="F17" s="26" t="s">
        <v>28</v>
      </c>
      <c r="G17" s="25">
        <v>250</v>
      </c>
    </row>
    <row r="18" spans="2:8" ht="60" customHeight="1">
      <c r="B18" s="23" t="s">
        <v>43</v>
      </c>
      <c r="C18" s="24" t="s">
        <v>30</v>
      </c>
      <c r="D18" s="26" t="s">
        <v>27</v>
      </c>
      <c r="E18" s="26" t="s">
        <v>15</v>
      </c>
      <c r="F18" s="26" t="s">
        <v>28</v>
      </c>
      <c r="G18" s="27">
        <v>-34</v>
      </c>
    </row>
    <row r="19" spans="2:8" ht="36.75" customHeight="1">
      <c r="B19" s="29" t="s">
        <v>19</v>
      </c>
      <c r="C19" s="24" t="s">
        <v>18</v>
      </c>
      <c r="D19" s="24"/>
      <c r="E19" s="26"/>
      <c r="F19" s="26"/>
      <c r="G19" s="25">
        <f>G20+G21+G22+G23+G24+G25+G26</f>
        <v>148326.70000000001</v>
      </c>
      <c r="H19" s="12"/>
    </row>
    <row r="20" spans="2:8" ht="80.25" customHeight="1">
      <c r="B20" s="29" t="s">
        <v>62</v>
      </c>
      <c r="C20" s="24" t="s">
        <v>61</v>
      </c>
      <c r="D20" s="24">
        <v>200</v>
      </c>
      <c r="E20" s="26" t="s">
        <v>17</v>
      </c>
      <c r="F20" s="26" t="s">
        <v>16</v>
      </c>
      <c r="G20" s="25">
        <v>2000</v>
      </c>
      <c r="H20" s="12"/>
    </row>
    <row r="21" spans="2:8" ht="93" customHeight="1">
      <c r="B21" s="29" t="s">
        <v>60</v>
      </c>
      <c r="C21" s="24" t="s">
        <v>40</v>
      </c>
      <c r="D21" s="24">
        <v>200</v>
      </c>
      <c r="E21" s="26" t="s">
        <v>17</v>
      </c>
      <c r="F21" s="26" t="s">
        <v>16</v>
      </c>
      <c r="G21" s="25">
        <v>38389.699999999997</v>
      </c>
      <c r="H21" s="12"/>
    </row>
    <row r="22" spans="2:8" ht="63" customHeight="1">
      <c r="B22" s="29" t="s">
        <v>63</v>
      </c>
      <c r="C22" s="24" t="s">
        <v>31</v>
      </c>
      <c r="D22" s="24">
        <v>200</v>
      </c>
      <c r="E22" s="26" t="s">
        <v>17</v>
      </c>
      <c r="F22" s="26" t="s">
        <v>16</v>
      </c>
      <c r="G22" s="25">
        <v>4001.4</v>
      </c>
      <c r="H22" s="12"/>
    </row>
    <row r="23" spans="2:8" ht="78" customHeight="1">
      <c r="B23" s="29" t="s">
        <v>64</v>
      </c>
      <c r="C23" s="24" t="s">
        <v>32</v>
      </c>
      <c r="D23" s="24">
        <v>200</v>
      </c>
      <c r="E23" s="26" t="s">
        <v>17</v>
      </c>
      <c r="F23" s="26" t="s">
        <v>16</v>
      </c>
      <c r="G23" s="30">
        <v>18028.2</v>
      </c>
      <c r="H23" s="15"/>
    </row>
    <row r="24" spans="2:8" ht="75" customHeight="1">
      <c r="B24" s="29" t="s">
        <v>59</v>
      </c>
      <c r="C24" s="24" t="s">
        <v>58</v>
      </c>
      <c r="D24" s="24">
        <v>200</v>
      </c>
      <c r="E24" s="26" t="s">
        <v>17</v>
      </c>
      <c r="F24" s="26" t="s">
        <v>16</v>
      </c>
      <c r="G24" s="30">
        <v>422.2</v>
      </c>
      <c r="H24" s="15"/>
    </row>
    <row r="25" spans="2:8" ht="78" customHeight="1">
      <c r="B25" s="29" t="s">
        <v>57</v>
      </c>
      <c r="C25" s="24" t="s">
        <v>56</v>
      </c>
      <c r="D25" s="24">
        <v>200</v>
      </c>
      <c r="E25" s="26" t="s">
        <v>17</v>
      </c>
      <c r="F25" s="26" t="s">
        <v>16</v>
      </c>
      <c r="G25" s="30">
        <v>48900</v>
      </c>
      <c r="H25" s="15"/>
    </row>
    <row r="26" spans="2:8" ht="60" customHeight="1">
      <c r="B26" s="29" t="s">
        <v>42</v>
      </c>
      <c r="C26" s="24" t="s">
        <v>41</v>
      </c>
      <c r="D26" s="24">
        <v>200</v>
      </c>
      <c r="E26" s="26" t="s">
        <v>17</v>
      </c>
      <c r="F26" s="26" t="s">
        <v>16</v>
      </c>
      <c r="G26" s="30">
        <v>36585.199999999997</v>
      </c>
      <c r="H26" s="15"/>
    </row>
    <row r="27" spans="2:8" ht="30" customHeight="1">
      <c r="B27" s="29" t="s">
        <v>51</v>
      </c>
      <c r="C27" s="24" t="s">
        <v>52</v>
      </c>
      <c r="D27" s="24"/>
      <c r="E27" s="26"/>
      <c r="F27" s="26"/>
      <c r="G27" s="30">
        <f>G28</f>
        <v>-20</v>
      </c>
      <c r="H27" s="15"/>
    </row>
    <row r="28" spans="2:8" ht="30.6" customHeight="1">
      <c r="B28" s="29" t="s">
        <v>53</v>
      </c>
      <c r="C28" s="24" t="s">
        <v>54</v>
      </c>
      <c r="D28" s="24">
        <v>200</v>
      </c>
      <c r="E28" s="26" t="s">
        <v>55</v>
      </c>
      <c r="F28" s="26" t="s">
        <v>55</v>
      </c>
      <c r="G28" s="30">
        <v>-20</v>
      </c>
      <c r="H28" s="15"/>
    </row>
    <row r="29" spans="2:8" ht="30" customHeight="1">
      <c r="B29" s="29" t="s">
        <v>46</v>
      </c>
      <c r="C29" s="24" t="s">
        <v>47</v>
      </c>
      <c r="D29" s="24"/>
      <c r="E29" s="26"/>
      <c r="F29" s="26"/>
      <c r="G29" s="30">
        <f>G30</f>
        <v>-234.9</v>
      </c>
      <c r="H29" s="15"/>
    </row>
    <row r="30" spans="2:8" ht="42" customHeight="1">
      <c r="B30" s="29" t="s">
        <v>48</v>
      </c>
      <c r="C30" s="24" t="s">
        <v>49</v>
      </c>
      <c r="D30" s="24">
        <v>200</v>
      </c>
      <c r="E30" s="26" t="s">
        <v>50</v>
      </c>
      <c r="F30" s="26" t="s">
        <v>15</v>
      </c>
      <c r="G30" s="30">
        <v>-234.9</v>
      </c>
      <c r="H30" s="15"/>
    </row>
    <row r="31" spans="2:8" ht="40.5" customHeight="1">
      <c r="B31" s="31" t="s">
        <v>33</v>
      </c>
      <c r="C31" s="31" t="s">
        <v>34</v>
      </c>
      <c r="D31" s="24"/>
      <c r="E31" s="24"/>
      <c r="F31" s="26"/>
      <c r="G31" s="30">
        <f>G32+G33</f>
        <v>40</v>
      </c>
      <c r="H31" s="15"/>
    </row>
    <row r="32" spans="2:8" ht="127.5" customHeight="1">
      <c r="B32" s="31" t="s">
        <v>35</v>
      </c>
      <c r="C32" s="31" t="s">
        <v>36</v>
      </c>
      <c r="D32" s="24">
        <v>100</v>
      </c>
      <c r="E32" s="24">
        <v>11</v>
      </c>
      <c r="F32" s="26" t="s">
        <v>37</v>
      </c>
      <c r="G32" s="30">
        <v>10</v>
      </c>
      <c r="H32" s="15"/>
    </row>
    <row r="33" spans="2:8" ht="60.75" customHeight="1">
      <c r="B33" s="31" t="s">
        <v>38</v>
      </c>
      <c r="C33" s="31" t="s">
        <v>36</v>
      </c>
      <c r="D33" s="24">
        <v>200</v>
      </c>
      <c r="E33" s="26" t="s">
        <v>39</v>
      </c>
      <c r="F33" s="26" t="s">
        <v>37</v>
      </c>
      <c r="G33" s="30">
        <v>30</v>
      </c>
      <c r="H33" s="15"/>
    </row>
    <row r="34" spans="2:8" ht="21.6" customHeight="1">
      <c r="B34" s="31" t="s">
        <v>65</v>
      </c>
      <c r="C34" s="31" t="s">
        <v>66</v>
      </c>
      <c r="D34" s="24"/>
      <c r="E34" s="24"/>
      <c r="F34" s="26"/>
      <c r="G34" s="30">
        <f>G35</f>
        <v>75</v>
      </c>
      <c r="H34" s="15"/>
    </row>
    <row r="35" spans="2:8" ht="54" customHeight="1">
      <c r="B35" s="31" t="s">
        <v>67</v>
      </c>
      <c r="C35" s="31" t="s">
        <v>68</v>
      </c>
      <c r="D35" s="24">
        <v>200</v>
      </c>
      <c r="E35" s="26" t="s">
        <v>15</v>
      </c>
      <c r="F35" s="26" t="s">
        <v>24</v>
      </c>
      <c r="G35" s="30">
        <v>75</v>
      </c>
      <c r="H35" s="15"/>
    </row>
    <row r="36" spans="2:8" ht="32.450000000000003" customHeight="1">
      <c r="B36" s="31" t="s">
        <v>74</v>
      </c>
      <c r="C36" s="31" t="s">
        <v>75</v>
      </c>
      <c r="D36" s="24"/>
      <c r="E36" s="24"/>
      <c r="F36" s="26"/>
      <c r="G36" s="30">
        <f>G37+G39</f>
        <v>155.5</v>
      </c>
      <c r="H36" s="15"/>
    </row>
    <row r="37" spans="2:8" ht="30.6" customHeight="1">
      <c r="B37" s="31" t="s">
        <v>25</v>
      </c>
      <c r="C37" s="31" t="s">
        <v>71</v>
      </c>
      <c r="D37" s="24"/>
      <c r="E37" s="24"/>
      <c r="F37" s="26"/>
      <c r="G37" s="30">
        <f>G38</f>
        <v>221</v>
      </c>
      <c r="H37" s="15"/>
    </row>
    <row r="38" spans="2:8" ht="30.6" customHeight="1">
      <c r="B38" s="31" t="s">
        <v>72</v>
      </c>
      <c r="C38" s="31" t="s">
        <v>73</v>
      </c>
      <c r="D38" s="24">
        <v>800</v>
      </c>
      <c r="E38" s="26" t="s">
        <v>15</v>
      </c>
      <c r="F38" s="26" t="s">
        <v>28</v>
      </c>
      <c r="G38" s="30">
        <v>221</v>
      </c>
      <c r="H38" s="15"/>
    </row>
    <row r="39" spans="2:8" ht="30.6" customHeight="1">
      <c r="B39" s="31" t="s">
        <v>76</v>
      </c>
      <c r="C39" s="31" t="s">
        <v>77</v>
      </c>
      <c r="D39" s="24"/>
      <c r="E39" s="24"/>
      <c r="F39" s="26"/>
      <c r="G39" s="30">
        <f>G40</f>
        <v>-65.5</v>
      </c>
      <c r="H39" s="15"/>
    </row>
    <row r="40" spans="2:8" ht="49.5" customHeight="1">
      <c r="B40" s="31" t="s">
        <v>78</v>
      </c>
      <c r="C40" s="31" t="s">
        <v>79</v>
      </c>
      <c r="D40" s="24">
        <v>300</v>
      </c>
      <c r="E40" s="26" t="s">
        <v>80</v>
      </c>
      <c r="F40" s="26" t="s">
        <v>15</v>
      </c>
      <c r="G40" s="30">
        <v>-65.5</v>
      </c>
      <c r="H40" s="15"/>
    </row>
    <row r="41" spans="2:8" ht="23.25" customHeight="1">
      <c r="B41" s="32"/>
      <c r="C41" s="32"/>
      <c r="D41" s="33"/>
      <c r="E41" s="33"/>
      <c r="F41" s="34"/>
      <c r="G41" s="10"/>
      <c r="H41" s="15"/>
    </row>
    <row r="42" spans="2:8" ht="12" customHeight="1">
      <c r="B42" s="32"/>
      <c r="C42" s="32"/>
      <c r="D42" s="33"/>
      <c r="E42" s="33"/>
      <c r="F42" s="34"/>
      <c r="G42" s="10"/>
      <c r="H42" s="15"/>
    </row>
    <row r="43" spans="2:8" ht="38.25" customHeight="1">
      <c r="B43" s="5" t="s">
        <v>83</v>
      </c>
      <c r="G43" s="35" t="s">
        <v>84</v>
      </c>
      <c r="H43" s="15"/>
    </row>
    <row r="44" spans="2:8">
      <c r="H44" s="15"/>
    </row>
    <row r="45" spans="2:8">
      <c r="H45" s="15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96" spans="2:7" s="8" customFormat="1">
      <c r="B96" s="5"/>
      <c r="C96" s="5"/>
      <c r="D96" s="5"/>
      <c r="E96" s="5"/>
      <c r="F96" s="5"/>
      <c r="G96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&amp;L25.06.2024 № 51/3&amp;RSR2s51r03р2</oddFooter>
    <firstFooter>&amp;L25.06.2024 № 51/3&amp;RSR2s51r03р2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2024-06-25T06:57:25Z</cp:lastPrinted>
  <dcterms:created xsi:type="dcterms:W3CDTF">2010-11-03T06:40:12Z</dcterms:created>
  <dcterms:modified xsi:type="dcterms:W3CDTF">2024-06-26T04:31:04Z</dcterms:modified>
</cp:coreProperties>
</file>