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Лист1!$B$10:$H$101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/>
</workbook>
</file>

<file path=xl/calcChain.xml><?xml version="1.0" encoding="utf-8"?>
<calcChain xmlns="http://schemas.openxmlformats.org/spreadsheetml/2006/main">
  <c r="G89" i="1"/>
  <c r="G88" s="1"/>
  <c r="G87" s="1"/>
  <c r="G86" s="1"/>
  <c r="G85" s="1"/>
  <c r="G84" s="1"/>
  <c r="G66"/>
  <c r="G65" s="1"/>
  <c r="G41"/>
  <c r="G40" s="1"/>
  <c r="G39" s="1"/>
  <c r="G38" s="1"/>
  <c r="G33"/>
  <c r="G32" s="1"/>
  <c r="G27"/>
  <c r="G26" s="1"/>
  <c r="G25" s="1"/>
  <c r="G18"/>
  <c r="G21"/>
  <c r="G48"/>
  <c r="G47" s="1"/>
  <c r="G75"/>
  <c r="G74" s="1"/>
  <c r="G73" s="1"/>
  <c r="G72" s="1"/>
  <c r="G71" s="1"/>
  <c r="G70" s="1"/>
  <c r="G82"/>
  <c r="G81" s="1"/>
  <c r="G80" s="1"/>
  <c r="G79" s="1"/>
  <c r="G78" s="1"/>
  <c r="G77" s="1"/>
  <c r="G106"/>
  <c r="G105"/>
  <c r="G104" s="1"/>
  <c r="G103" s="1"/>
  <c r="G102" s="1"/>
  <c r="G101" s="1"/>
  <c r="G100" s="1"/>
  <c r="G60"/>
  <c r="G59" s="1"/>
  <c r="G96"/>
  <c r="G95" s="1"/>
  <c r="G94" s="1"/>
  <c r="G93" s="1"/>
  <c r="G92" s="1"/>
  <c r="G91" s="1"/>
  <c r="G98"/>
  <c r="G63"/>
  <c r="G62" s="1"/>
  <c r="G57"/>
  <c r="G56" s="1"/>
  <c r="G54"/>
  <c r="G53"/>
  <c r="G36"/>
  <c r="G35" s="1"/>
  <c r="G31" s="1"/>
  <c r="G30" s="1"/>
  <c r="G51"/>
  <c r="G50" s="1"/>
  <c r="G29" l="1"/>
  <c r="G46"/>
  <c r="G45" s="1"/>
  <c r="G44" s="1"/>
  <c r="G43" s="1"/>
  <c r="G17"/>
  <c r="G16" s="1"/>
  <c r="G15" s="1"/>
  <c r="G14" l="1"/>
  <c r="G13" s="1"/>
  <c r="G12" s="1"/>
  <c r="G109" s="1"/>
</calcChain>
</file>

<file path=xl/sharedStrings.xml><?xml version="1.0" encoding="utf-8"?>
<sst xmlns="http://schemas.openxmlformats.org/spreadsheetml/2006/main" count="436" uniqueCount="132">
  <si>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</si>
  <si>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</si>
  <si>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</si>
  <si>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</si>
  <si>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</si>
  <si>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</si>
  <si>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</si>
  <si>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</si>
  <si>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</si>
  <si>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</si>
  <si>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</si>
  <si>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</si>
  <si>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</si>
  <si>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0100</t>
  </si>
  <si>
    <t>ОБЩЕГОСУДАРСТВЕННЫЕ ВОПРОСЫ</t>
  </si>
  <si>
    <t>Руководство и управление в сфере установленных функций органов местного самоуправления</t>
  </si>
  <si>
    <t>Центральный аппарат</t>
  </si>
  <si>
    <t>200</t>
  </si>
  <si>
    <t>244</t>
  </si>
  <si>
    <t>561</t>
  </si>
  <si>
    <t>администрация Советского района города Челябинска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</si>
  <si>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</si>
  <si>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</si>
  <si>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</si>
  <si>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</si>
  <si>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</si>
  <si>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Закупка товаров, работ и услуг для обеспечения государственных (муниципальных) нужд</t>
  </si>
  <si>
    <t>0500</t>
  </si>
  <si>
    <t>ЖИЛИЩНО-КОММУНАЛЬНОЕ ХОЗЯЙСТВО</t>
  </si>
  <si>
    <t>0503</t>
  </si>
  <si>
    <t>Благоустройство</t>
  </si>
  <si>
    <t>Прочая закупка товаров, работ и услуг</t>
  </si>
  <si>
    <t xml:space="preserve">Прочая закупка товаров, работ и услуг </t>
  </si>
  <si>
    <t xml:space="preserve">01 0 01 М2045 </t>
  </si>
  <si>
    <t>01 0 00 00000</t>
  </si>
  <si>
    <t>01 0 01 00000</t>
  </si>
  <si>
    <t>01 0 02 00000</t>
  </si>
  <si>
    <t>01 0 03 00000</t>
  </si>
  <si>
    <t>Раздел                          Подраздел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</si>
  <si>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</si>
  <si>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</si>
  <si>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Муниципальная программа "Повышение уровня и качества жизни населения Советского района города Челябинска"</t>
  </si>
  <si>
    <t>(изменения)</t>
  </si>
  <si>
    <t>Организация благоустройства и озеленения территории района</t>
  </si>
  <si>
    <t>761</t>
  </si>
  <si>
    <t>Совет депутатов Советского района города Челябинска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</si>
  <si>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</si>
  <si>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</si>
  <si>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Всего</t>
  </si>
  <si>
    <t>Приложение  4</t>
  </si>
  <si>
    <t>Выполнение других обязательств государства</t>
  </si>
  <si>
    <t>01 0 02 М9235</t>
  </si>
  <si>
    <t>01 0 03 72015</t>
  </si>
  <si>
    <t>01 0 03 72025</t>
  </si>
  <si>
    <t>01 0 03 72035</t>
  </si>
  <si>
    <t>1102</t>
  </si>
  <si>
    <t>1100</t>
  </si>
  <si>
    <t>Физическая культура и спорт</t>
  </si>
  <si>
    <t>Массовый спорт</t>
  </si>
  <si>
    <t>01 0 07 00000</t>
  </si>
  <si>
    <t>Организация и проведение спортивно-массовых мероприятий</t>
  </si>
  <si>
    <t>01 0 07 М2975</t>
  </si>
  <si>
    <t>Мероприятия в области спорта и физической культуры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</si>
  <si>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</si>
  <si>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</si>
  <si>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123</t>
  </si>
  <si>
    <t>Иные выплаты государственных (муниципальных) органов привлекаемым лицам</t>
  </si>
  <si>
    <t>247</t>
  </si>
  <si>
    <t>Закупка энергетических ресурсов</t>
  </si>
  <si>
    <t>01 0 03 M6205</t>
  </si>
  <si>
    <t>Мероприятия по благоустройству территории внутригородского района</t>
  </si>
  <si>
    <t>129</t>
  </si>
  <si>
    <t>121</t>
  </si>
  <si>
    <t xml:space="preserve">Фонд оплаты труда государственных (муниципальных) органов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</si>
  <si>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</si>
  <si>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0800</t>
  </si>
  <si>
    <t>КУЛЬТУРА, КИНЕМАТОГРАФИЯ</t>
  </si>
  <si>
    <t>0801</t>
  </si>
  <si>
    <t>Культура</t>
  </si>
  <si>
    <t>01 0 06 00000</t>
  </si>
  <si>
    <t>Организация и проведение культурно-массовых мероприятий</t>
  </si>
  <si>
    <t>01 0 06 М4405</t>
  </si>
  <si>
    <t xml:space="preserve">Мероприятия в сфере культуры </t>
  </si>
  <si>
    <t>0700</t>
  </si>
  <si>
    <t>ОБРАЗОВАНИЕ</t>
  </si>
  <si>
    <t>0707</t>
  </si>
  <si>
    <t xml:space="preserve">Молодежная политика </t>
  </si>
  <si>
    <t>01 0 05 00000</t>
  </si>
  <si>
    <t>Организация и проведение мероприятий патриотической направленности в районе</t>
  </si>
  <si>
    <t>01 0 05 М4415</t>
  </si>
  <si>
    <t>Мероприятия по реализации молодежной политики</t>
  </si>
  <si>
    <t>01 0 03 72005</t>
  </si>
  <si>
    <t xml:space="preserve">Сквер им. Д.В. Колющенко (установка памп-трека) (Советский внутригородской район) </t>
  </si>
  <si>
    <t xml:space="preserve">Выполнение актуальных видов работ по содержанию  и благоустройству территории района (Советский внутригородской район)  </t>
  </si>
  <si>
    <t xml:space="preserve">Обслуживание фонтана на пл. Революции (Советский внутригородской район) </t>
  </si>
  <si>
    <t xml:space="preserve">Ямочный ремонт межквартальных проездов (Советский внутригородской район) </t>
  </si>
  <si>
    <t>01 0 03 72205</t>
  </si>
  <si>
    <t>01 0 03 72505</t>
  </si>
  <si>
    <t xml:space="preserve">Реализация Концепции праздничного зимнего оформления города Челябинска (Советский внутригородской район) </t>
  </si>
  <si>
    <t xml:space="preserve">Содержание и ремонт внутриквартальных проездов (Советский внутригородской район) </t>
  </si>
  <si>
    <t>242</t>
  </si>
  <si>
    <t>Закупка товаров, работ и услуг в сфере информационно-коммуникационных технологий</t>
  </si>
  <si>
    <t>01 0 08 00000</t>
  </si>
  <si>
    <t>Развитие муниципальной службы</t>
  </si>
  <si>
    <t>01 0 08 М2045</t>
  </si>
  <si>
    <t>01 0 02 М9165</t>
  </si>
  <si>
    <t xml:space="preserve">Обеспечение мероприятий по мобилизационной подготовке </t>
  </si>
  <si>
    <t>19 0 00 00000</t>
  </si>
  <si>
    <t>Непрограммные расходы органов местного самоуправления</t>
  </si>
  <si>
    <t>19 0 02 00000</t>
  </si>
  <si>
    <t>19 0 02 М9235</t>
  </si>
  <si>
    <t xml:space="preserve">19 0 02 М9235 </t>
  </si>
  <si>
    <t>800</t>
  </si>
  <si>
    <t>Иные бюджетные ассигнования</t>
  </si>
  <si>
    <t>831</t>
  </si>
  <si>
    <t>Исполнение судебных актов Российской Федерации и мировых соглашений по возмещению причиненного вреда</t>
  </si>
  <si>
    <t>Социальная политика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</si>
  <si>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</si>
  <si>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</si>
  <si>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</si>
  <si>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 xml:space="preserve">Социальное обеспечение и иные выплаты населению </t>
  </si>
  <si>
    <t>Иные пенсии, социальные доплаты к пенсиям</t>
  </si>
  <si>
    <t>1000</t>
  </si>
  <si>
    <t>1001</t>
  </si>
  <si>
    <t>19 0 03 00000</t>
  </si>
  <si>
    <t>19 0 03 М4915</t>
  </si>
  <si>
    <t>300</t>
  </si>
  <si>
    <t>312</t>
  </si>
  <si>
    <t>с внутригородским делением на 2024 год</t>
  </si>
  <si>
    <t>от 25.06.2024 № 51/3</t>
  </si>
  <si>
    <t>Е.А. Петров</t>
  </si>
  <si>
    <t>Исполняющий обязанности                                    Главы Советского района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</si>
</sst>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textRotation="90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justify" wrapText="1"/>
    </xf>
    <xf numFmtId="164" fontId="2" fillId="0" borderId="3" xfId="0" applyNumberFormat="1" applyFont="1" applyBorder="1"/>
    <xf numFmtId="164" fontId="2" fillId="0" borderId="3" xfId="0" applyNumberFormat="1" applyFont="1" applyFill="1" applyBorder="1"/>
    <xf numFmtId="49" fontId="2" fillId="2" borderId="3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justify" wrapText="1"/>
    </xf>
    <xf numFmtId="164" fontId="2" fillId="2" borderId="3" xfId="0" applyNumberFormat="1" applyFont="1" applyFill="1" applyBorder="1"/>
    <xf numFmtId="49" fontId="2" fillId="0" borderId="4" xfId="0" applyNumberFormat="1" applyFont="1" applyFill="1" applyBorder="1"/>
    <xf numFmtId="0" fontId="2" fillId="0" borderId="0" xfId="0" applyNumberFormat="1" applyFont="1" applyBorder="1" applyAlignment="1">
      <alignment horizontal="justify" wrapText="1"/>
    </xf>
    <xf numFmtId="0" fontId="2" fillId="0" borderId="4" xfId="0" applyNumberFormat="1" applyFont="1" applyFill="1" applyBorder="1" applyAlignment="1">
      <alignment wrapText="1"/>
    </xf>
    <xf numFmtId="49" fontId="3" fillId="0" borderId="3" xfId="0" applyNumberFormat="1" applyFont="1" applyBorder="1"/>
    <xf numFmtId="0" fontId="3" fillId="0" borderId="3" xfId="0" applyNumberFormat="1" applyFont="1" applyBorder="1" applyAlignment="1">
      <alignment wrapText="1"/>
    </xf>
    <xf numFmtId="164" fontId="3" fillId="0" borderId="3" xfId="0" applyNumberFormat="1" applyFont="1" applyBorder="1"/>
    <xf numFmtId="0" fontId="6" fillId="0" borderId="0" xfId="0" applyFont="1"/>
    <xf numFmtId="0" fontId="3" fillId="0" borderId="0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45"/>
  <sheetViews>
    <sheetView tabSelected="1" view="pageLayout" topLeftCell="B1" zoomScaleNormal="100" workbookViewId="0">
      <selection activeCell="B43" sqref="B43"/>
    </sheetView>
  </sheetViews>
  <sheetFormatPr defaultRowHeight="15.75"/>
  <cols>
    <col min="1" max="1" width="0" style="1" hidden="1" customWidth="1"/>
    <col min="2" max="2" width="4.5703125" style="2" customWidth="1"/>
    <col min="3" max="3" width="7" style="2" customWidth="1"/>
    <col min="4" max="4" width="14.4257812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49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129</v>
      </c>
      <c r="H4" s="12"/>
    </row>
    <row r="5" spans="2:8" ht="8.2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5" t="s">
        <v>40</v>
      </c>
      <c r="C6" s="35"/>
      <c r="D6" s="35"/>
      <c r="E6" s="35"/>
      <c r="F6" s="35"/>
      <c r="G6" s="35"/>
    </row>
    <row r="7" spans="2:8" s="6" customFormat="1" ht="18" customHeight="1">
      <c r="B7" s="35" t="s">
        <v>39</v>
      </c>
      <c r="C7" s="35"/>
      <c r="D7" s="35"/>
      <c r="E7" s="35"/>
      <c r="F7" s="35"/>
      <c r="G7" s="35"/>
    </row>
    <row r="8" spans="2:8" s="6" customFormat="1" ht="18" customHeight="1">
      <c r="B8" s="35" t="s">
        <v>128</v>
      </c>
      <c r="C8" s="35"/>
      <c r="D8" s="35"/>
      <c r="E8" s="35"/>
      <c r="F8" s="35"/>
      <c r="G8" s="35"/>
    </row>
    <row r="9" spans="2:8" s="6" customFormat="1" ht="21.75" customHeight="1">
      <c r="B9" s="36" t="s">
        <v>42</v>
      </c>
      <c r="C9" s="36"/>
      <c r="D9" s="36"/>
      <c r="E9" s="36"/>
      <c r="F9" s="36"/>
      <c r="G9" s="36"/>
    </row>
    <row r="10" spans="2:8" s="7" customFormat="1" ht="93" customHeight="1">
      <c r="B10" s="16" t="s">
        <v>2</v>
      </c>
      <c r="C10" s="16" t="s">
        <v>38</v>
      </c>
      <c r="D10" s="17" t="s">
        <v>3</v>
      </c>
      <c r="E10" s="16" t="s">
        <v>4</v>
      </c>
      <c r="F10" s="18" t="s">
        <v>5</v>
      </c>
      <c r="G10" s="19" t="s">
        <v>6</v>
      </c>
    </row>
    <row r="11" spans="2:8" s="14" customFormat="1">
      <c r="B11" s="20" t="s">
        <v>7</v>
      </c>
      <c r="C11" s="20" t="s">
        <v>8</v>
      </c>
      <c r="D11" s="20" t="s">
        <v>9</v>
      </c>
      <c r="E11" s="20" t="s">
        <v>10</v>
      </c>
      <c r="F11" s="20" t="s">
        <v>11</v>
      </c>
      <c r="G11" s="20" t="s">
        <v>12</v>
      </c>
    </row>
    <row r="12" spans="2:8" s="15" customFormat="1" ht="29.25" customHeight="1">
      <c r="B12" s="21" t="s">
        <v>19</v>
      </c>
      <c r="C12" s="21"/>
      <c r="D12" s="21"/>
      <c r="E12" s="21"/>
      <c r="F12" s="22" t="s">
        <v>20</v>
      </c>
      <c r="G12" s="23">
        <f>G13+G43+G91+G70+G77+G84</f>
        <v>151700.90000000002</v>
      </c>
    </row>
    <row r="13" spans="2:8" s="15" customFormat="1" ht="18.75" customHeight="1">
      <c r="B13" s="21" t="s">
        <v>19</v>
      </c>
      <c r="C13" s="21" t="s">
        <v>13</v>
      </c>
      <c r="D13" s="21"/>
      <c r="E13" s="21"/>
      <c r="F13" s="22" t="s">
        <v>14</v>
      </c>
      <c r="G13" s="23">
        <f>G14+G29</f>
        <v>3654.6000000000004</v>
      </c>
    </row>
    <row r="14" spans="2:8" s="15" customFormat="1" ht="78.75">
      <c r="B14" s="21" t="s">
        <v>19</v>
      </c>
      <c r="C14" s="21" t="s">
        <v>21</v>
      </c>
      <c r="D14" s="21"/>
      <c r="E14" s="21"/>
      <c r="F14" s="22" t="s">
        <v>22</v>
      </c>
      <c r="G14" s="23">
        <f>G16+G25</f>
        <v>3217.6000000000004</v>
      </c>
    </row>
    <row r="15" spans="2:8" s="15" customFormat="1" ht="48" customHeight="1">
      <c r="B15" s="21" t="s">
        <v>19</v>
      </c>
      <c r="C15" s="21" t="s">
        <v>21</v>
      </c>
      <c r="D15" s="21" t="s">
        <v>34</v>
      </c>
      <c r="E15" s="21"/>
      <c r="F15" s="22" t="s">
        <v>41</v>
      </c>
      <c r="G15" s="23">
        <f>G16+G25</f>
        <v>3217.6000000000004</v>
      </c>
    </row>
    <row r="16" spans="2:8" s="15" customFormat="1" ht="45" customHeight="1">
      <c r="B16" s="21" t="s">
        <v>19</v>
      </c>
      <c r="C16" s="21" t="s">
        <v>21</v>
      </c>
      <c r="D16" s="21" t="s">
        <v>35</v>
      </c>
      <c r="E16" s="21"/>
      <c r="F16" s="22" t="s">
        <v>15</v>
      </c>
      <c r="G16" s="23">
        <f>G17</f>
        <v>3142.6000000000004</v>
      </c>
    </row>
    <row r="17" spans="2:7" s="15" customFormat="1" ht="16.5" customHeight="1">
      <c r="B17" s="21" t="s">
        <v>19</v>
      </c>
      <c r="C17" s="21" t="s">
        <v>21</v>
      </c>
      <c r="D17" s="21" t="s">
        <v>33</v>
      </c>
      <c r="E17" s="21"/>
      <c r="F17" s="22" t="s">
        <v>16</v>
      </c>
      <c r="G17" s="23">
        <f>G18+G21</f>
        <v>3142.6000000000004</v>
      </c>
    </row>
    <row r="18" spans="2:7" s="15" customFormat="1" ht="94.5">
      <c r="B18" s="21" t="s">
        <v>19</v>
      </c>
      <c r="C18" s="21" t="s">
        <v>21</v>
      </c>
      <c r="D18" s="21" t="s">
        <v>33</v>
      </c>
      <c r="E18" s="21" t="s">
        <v>63</v>
      </c>
      <c r="F18" s="22" t="s">
        <v>64</v>
      </c>
      <c r="G18" s="23">
        <f>G19+G20</f>
        <v>2021.4</v>
      </c>
    </row>
    <row r="19" spans="2:7" s="15" customFormat="1" ht="33" customHeight="1">
      <c r="B19" s="21" t="s">
        <v>19</v>
      </c>
      <c r="C19" s="21" t="s">
        <v>21</v>
      </c>
      <c r="D19" s="21" t="s">
        <v>33</v>
      </c>
      <c r="E19" s="21" t="s">
        <v>72</v>
      </c>
      <c r="F19" s="22" t="s">
        <v>73</v>
      </c>
      <c r="G19" s="23">
        <v>1552.5</v>
      </c>
    </row>
    <row r="20" spans="2:7" s="15" customFormat="1" ht="64.5" customHeight="1">
      <c r="B20" s="21" t="s">
        <v>19</v>
      </c>
      <c r="C20" s="21" t="s">
        <v>21</v>
      </c>
      <c r="D20" s="21" t="s">
        <v>33</v>
      </c>
      <c r="E20" s="21" t="s">
        <v>71</v>
      </c>
      <c r="F20" s="22" t="s">
        <v>74</v>
      </c>
      <c r="G20" s="23">
        <v>468.9</v>
      </c>
    </row>
    <row r="21" spans="2:7" s="15" customFormat="1" ht="46.5" customHeight="1">
      <c r="B21" s="21" t="s">
        <v>19</v>
      </c>
      <c r="C21" s="21" t="s">
        <v>21</v>
      </c>
      <c r="D21" s="21" t="s">
        <v>33</v>
      </c>
      <c r="E21" s="21" t="s">
        <v>17</v>
      </c>
      <c r="F21" s="22" t="s">
        <v>26</v>
      </c>
      <c r="G21" s="23">
        <f>G23+G24+G22</f>
        <v>1121.2</v>
      </c>
    </row>
    <row r="22" spans="2:7" s="15" customFormat="1" ht="45.75" customHeight="1">
      <c r="B22" s="21" t="s">
        <v>19</v>
      </c>
      <c r="C22" s="21" t="s">
        <v>21</v>
      </c>
      <c r="D22" s="21" t="s">
        <v>33</v>
      </c>
      <c r="E22" s="21" t="s">
        <v>100</v>
      </c>
      <c r="F22" s="22" t="s">
        <v>101</v>
      </c>
      <c r="G22" s="24">
        <v>-6.8</v>
      </c>
    </row>
    <row r="23" spans="2:7" s="15" customFormat="1" ht="24" customHeight="1">
      <c r="B23" s="21" t="s">
        <v>19</v>
      </c>
      <c r="C23" s="21" t="s">
        <v>21</v>
      </c>
      <c r="D23" s="21" t="s">
        <v>33</v>
      </c>
      <c r="E23" s="21" t="s">
        <v>18</v>
      </c>
      <c r="F23" s="22" t="s">
        <v>31</v>
      </c>
      <c r="G23" s="24">
        <v>1031.9000000000001</v>
      </c>
    </row>
    <row r="24" spans="2:7" s="15" customFormat="1" ht="29.25" customHeight="1">
      <c r="B24" s="21" t="s">
        <v>19</v>
      </c>
      <c r="C24" s="21" t="s">
        <v>21</v>
      </c>
      <c r="D24" s="21" t="s">
        <v>33</v>
      </c>
      <c r="E24" s="21" t="s">
        <v>67</v>
      </c>
      <c r="F24" s="22" t="s">
        <v>68</v>
      </c>
      <c r="G24" s="24">
        <v>96.1</v>
      </c>
    </row>
    <row r="25" spans="2:7" s="15" customFormat="1" ht="24.75" customHeight="1">
      <c r="B25" s="21" t="s">
        <v>19</v>
      </c>
      <c r="C25" s="21" t="s">
        <v>21</v>
      </c>
      <c r="D25" s="21" t="s">
        <v>102</v>
      </c>
      <c r="E25" s="21"/>
      <c r="F25" s="22" t="s">
        <v>103</v>
      </c>
      <c r="G25" s="23">
        <f>G26</f>
        <v>75</v>
      </c>
    </row>
    <row r="26" spans="2:7" s="15" customFormat="1" ht="22.5" customHeight="1">
      <c r="B26" s="21" t="s">
        <v>19</v>
      </c>
      <c r="C26" s="21" t="s">
        <v>21</v>
      </c>
      <c r="D26" s="21" t="s">
        <v>104</v>
      </c>
      <c r="E26" s="21"/>
      <c r="F26" s="22" t="s">
        <v>16</v>
      </c>
      <c r="G26" s="23">
        <f>G27</f>
        <v>75</v>
      </c>
    </row>
    <row r="27" spans="2:7" s="15" customFormat="1" ht="33" customHeight="1">
      <c r="B27" s="21" t="s">
        <v>19</v>
      </c>
      <c r="C27" s="21" t="s">
        <v>21</v>
      </c>
      <c r="D27" s="21" t="s">
        <v>104</v>
      </c>
      <c r="E27" s="21" t="s">
        <v>17</v>
      </c>
      <c r="F27" s="22" t="s">
        <v>26</v>
      </c>
      <c r="G27" s="23">
        <f>G28</f>
        <v>75</v>
      </c>
    </row>
    <row r="28" spans="2:7" s="15" customFormat="1" ht="22.5" customHeight="1">
      <c r="B28" s="21" t="s">
        <v>19</v>
      </c>
      <c r="C28" s="21" t="s">
        <v>21</v>
      </c>
      <c r="D28" s="21" t="s">
        <v>104</v>
      </c>
      <c r="E28" s="21" t="s">
        <v>18</v>
      </c>
      <c r="F28" s="22" t="s">
        <v>32</v>
      </c>
      <c r="G28" s="23">
        <v>75</v>
      </c>
    </row>
    <row r="29" spans="2:7" s="15" customFormat="1" ht="22.5" customHeight="1">
      <c r="B29" s="21" t="s">
        <v>19</v>
      </c>
      <c r="C29" s="21" t="s">
        <v>23</v>
      </c>
      <c r="D29" s="21"/>
      <c r="E29" s="21"/>
      <c r="F29" s="22" t="s">
        <v>24</v>
      </c>
      <c r="G29" s="23">
        <f>G30+G38</f>
        <v>437</v>
      </c>
    </row>
    <row r="30" spans="2:7" s="15" customFormat="1" ht="54" customHeight="1">
      <c r="B30" s="21" t="s">
        <v>19</v>
      </c>
      <c r="C30" s="21" t="s">
        <v>23</v>
      </c>
      <c r="D30" s="21" t="s">
        <v>34</v>
      </c>
      <c r="E30" s="21"/>
      <c r="F30" s="22" t="s">
        <v>41</v>
      </c>
      <c r="G30" s="23">
        <f>G31</f>
        <v>216</v>
      </c>
    </row>
    <row r="31" spans="2:7" s="15" customFormat="1" ht="35.25" customHeight="1">
      <c r="B31" s="21" t="s">
        <v>19</v>
      </c>
      <c r="C31" s="21" t="s">
        <v>23</v>
      </c>
      <c r="D31" s="21" t="s">
        <v>36</v>
      </c>
      <c r="E31" s="21"/>
      <c r="F31" s="22" t="s">
        <v>25</v>
      </c>
      <c r="G31" s="23">
        <f>G35+G32</f>
        <v>216</v>
      </c>
    </row>
    <row r="32" spans="2:7" s="15" customFormat="1" ht="36" customHeight="1">
      <c r="B32" s="21" t="s">
        <v>19</v>
      </c>
      <c r="C32" s="21" t="s">
        <v>23</v>
      </c>
      <c r="D32" s="21" t="s">
        <v>105</v>
      </c>
      <c r="E32" s="21"/>
      <c r="F32" s="22" t="s">
        <v>106</v>
      </c>
      <c r="G32" s="23">
        <f>G33</f>
        <v>250</v>
      </c>
    </row>
    <row r="33" spans="2:7" s="15" customFormat="1" ht="45.75" customHeight="1">
      <c r="B33" s="21" t="s">
        <v>19</v>
      </c>
      <c r="C33" s="21" t="s">
        <v>23</v>
      </c>
      <c r="D33" s="21" t="s">
        <v>105</v>
      </c>
      <c r="E33" s="21" t="s">
        <v>17</v>
      </c>
      <c r="F33" s="22" t="s">
        <v>26</v>
      </c>
      <c r="G33" s="23">
        <f>G34</f>
        <v>250</v>
      </c>
    </row>
    <row r="34" spans="2:7" s="15" customFormat="1" ht="44.25" customHeight="1">
      <c r="B34" s="21" t="s">
        <v>19</v>
      </c>
      <c r="C34" s="21" t="s">
        <v>23</v>
      </c>
      <c r="D34" s="21" t="s">
        <v>105</v>
      </c>
      <c r="E34" s="21" t="s">
        <v>100</v>
      </c>
      <c r="F34" s="22" t="s">
        <v>101</v>
      </c>
      <c r="G34" s="23">
        <v>250</v>
      </c>
    </row>
    <row r="35" spans="2:7" s="15" customFormat="1" ht="33" customHeight="1">
      <c r="B35" s="25" t="s">
        <v>19</v>
      </c>
      <c r="C35" s="25" t="s">
        <v>23</v>
      </c>
      <c r="D35" s="25" t="s">
        <v>51</v>
      </c>
      <c r="E35" s="25"/>
      <c r="F35" s="26" t="s">
        <v>50</v>
      </c>
      <c r="G35" s="27">
        <f>G36</f>
        <v>-34</v>
      </c>
    </row>
    <row r="36" spans="2:7" s="15" customFormat="1" ht="30" customHeight="1">
      <c r="B36" s="25" t="s">
        <v>19</v>
      </c>
      <c r="C36" s="25" t="s">
        <v>23</v>
      </c>
      <c r="D36" s="25" t="s">
        <v>51</v>
      </c>
      <c r="E36" s="25" t="s">
        <v>17</v>
      </c>
      <c r="F36" s="26" t="s">
        <v>26</v>
      </c>
      <c r="G36" s="27">
        <f>G37</f>
        <v>-34</v>
      </c>
    </row>
    <row r="37" spans="2:7" s="15" customFormat="1" ht="22.5" customHeight="1">
      <c r="B37" s="25" t="s">
        <v>19</v>
      </c>
      <c r="C37" s="25" t="s">
        <v>23</v>
      </c>
      <c r="D37" s="25" t="s">
        <v>51</v>
      </c>
      <c r="E37" s="25" t="s">
        <v>18</v>
      </c>
      <c r="F37" s="22" t="s">
        <v>31</v>
      </c>
      <c r="G37" s="27">
        <v>-34</v>
      </c>
    </row>
    <row r="38" spans="2:7" s="15" customFormat="1" ht="39" customHeight="1">
      <c r="B38" s="25" t="s">
        <v>19</v>
      </c>
      <c r="C38" s="25" t="s">
        <v>23</v>
      </c>
      <c r="D38" s="25" t="s">
        <v>107</v>
      </c>
      <c r="E38" s="25"/>
      <c r="F38" s="22" t="s">
        <v>108</v>
      </c>
      <c r="G38" s="27">
        <f>G39</f>
        <v>221</v>
      </c>
    </row>
    <row r="39" spans="2:7" s="15" customFormat="1" ht="37.5" customHeight="1">
      <c r="B39" s="25" t="s">
        <v>19</v>
      </c>
      <c r="C39" s="25" t="s">
        <v>23</v>
      </c>
      <c r="D39" s="25" t="s">
        <v>109</v>
      </c>
      <c r="E39" s="25"/>
      <c r="F39" s="22" t="s">
        <v>25</v>
      </c>
      <c r="G39" s="27">
        <f>G40</f>
        <v>221</v>
      </c>
    </row>
    <row r="40" spans="2:7" s="15" customFormat="1" ht="38.25" customHeight="1">
      <c r="B40" s="25" t="s">
        <v>19</v>
      </c>
      <c r="C40" s="25" t="s">
        <v>23</v>
      </c>
      <c r="D40" s="25" t="s">
        <v>110</v>
      </c>
      <c r="E40" s="25"/>
      <c r="F40" s="22" t="s">
        <v>50</v>
      </c>
      <c r="G40" s="27">
        <f>G41</f>
        <v>221</v>
      </c>
    </row>
    <row r="41" spans="2:7" s="15" customFormat="1" ht="27.75" customHeight="1">
      <c r="B41" s="25" t="s">
        <v>19</v>
      </c>
      <c r="C41" s="25" t="s">
        <v>23</v>
      </c>
      <c r="D41" s="25" t="s">
        <v>111</v>
      </c>
      <c r="E41" s="25" t="s">
        <v>112</v>
      </c>
      <c r="F41" s="22" t="s">
        <v>113</v>
      </c>
      <c r="G41" s="27">
        <f>G42</f>
        <v>221</v>
      </c>
    </row>
    <row r="42" spans="2:7" s="15" customFormat="1" ht="50.25" customHeight="1">
      <c r="B42" s="25" t="s">
        <v>19</v>
      </c>
      <c r="C42" s="25" t="s">
        <v>23</v>
      </c>
      <c r="D42" s="25" t="s">
        <v>110</v>
      </c>
      <c r="E42" s="25" t="s">
        <v>114</v>
      </c>
      <c r="F42" s="22" t="s">
        <v>115</v>
      </c>
      <c r="G42" s="27">
        <v>221</v>
      </c>
    </row>
    <row r="43" spans="2:7" s="15" customFormat="1" ht="46.5" customHeight="1">
      <c r="B43" s="21" t="s">
        <v>19</v>
      </c>
      <c r="C43" s="21" t="s">
        <v>27</v>
      </c>
      <c r="D43" s="21"/>
      <c r="E43" s="21"/>
      <c r="F43" s="22" t="s">
        <v>28</v>
      </c>
      <c r="G43" s="27">
        <f>G44</f>
        <v>148326.70000000001</v>
      </c>
    </row>
    <row r="44" spans="2:7" s="15" customFormat="1" ht="27" customHeight="1">
      <c r="B44" s="21" t="s">
        <v>19</v>
      </c>
      <c r="C44" s="21" t="s">
        <v>29</v>
      </c>
      <c r="D44" s="21"/>
      <c r="E44" s="21"/>
      <c r="F44" s="22" t="s">
        <v>30</v>
      </c>
      <c r="G44" s="27">
        <f>G45</f>
        <v>148326.70000000001</v>
      </c>
    </row>
    <row r="45" spans="2:7" s="15" customFormat="1" ht="47.25">
      <c r="B45" s="21" t="s">
        <v>19</v>
      </c>
      <c r="C45" s="21" t="s">
        <v>29</v>
      </c>
      <c r="D45" s="21" t="s">
        <v>34</v>
      </c>
      <c r="E45" s="21"/>
      <c r="F45" s="22" t="s">
        <v>41</v>
      </c>
      <c r="G45" s="27">
        <f>G46</f>
        <v>148326.70000000001</v>
      </c>
    </row>
    <row r="46" spans="2:7" s="15" customFormat="1" ht="33" customHeight="1">
      <c r="B46" s="21" t="s">
        <v>19</v>
      </c>
      <c r="C46" s="21" t="s">
        <v>29</v>
      </c>
      <c r="D46" s="21" t="s">
        <v>37</v>
      </c>
      <c r="E46" s="21"/>
      <c r="F46" s="22" t="s">
        <v>43</v>
      </c>
      <c r="G46" s="27">
        <f>G47+G50+G53+G56+G59+G62+G65</f>
        <v>148326.70000000001</v>
      </c>
    </row>
    <row r="47" spans="2:7" s="15" customFormat="1" ht="35.25" customHeight="1">
      <c r="B47" s="21" t="s">
        <v>19</v>
      </c>
      <c r="C47" s="28" t="s">
        <v>29</v>
      </c>
      <c r="D47" s="28" t="s">
        <v>91</v>
      </c>
      <c r="E47" s="28"/>
      <c r="F47" s="29" t="s">
        <v>92</v>
      </c>
      <c r="G47" s="27">
        <f>G48</f>
        <v>2000</v>
      </c>
    </row>
    <row r="48" spans="2:7" s="15" customFormat="1" ht="52.5" customHeight="1">
      <c r="B48" s="21" t="s">
        <v>19</v>
      </c>
      <c r="C48" s="28" t="s">
        <v>29</v>
      </c>
      <c r="D48" s="28" t="s">
        <v>91</v>
      </c>
      <c r="E48" s="28" t="s">
        <v>17</v>
      </c>
      <c r="F48" s="30" t="s">
        <v>26</v>
      </c>
      <c r="G48" s="27">
        <f>G49</f>
        <v>2000</v>
      </c>
    </row>
    <row r="49" spans="2:7" s="15" customFormat="1" ht="24" customHeight="1">
      <c r="B49" s="21" t="s">
        <v>19</v>
      </c>
      <c r="C49" s="28" t="s">
        <v>29</v>
      </c>
      <c r="D49" s="28" t="s">
        <v>91</v>
      </c>
      <c r="E49" s="28" t="s">
        <v>18</v>
      </c>
      <c r="F49" s="30" t="s">
        <v>32</v>
      </c>
      <c r="G49" s="27">
        <v>2000</v>
      </c>
    </row>
    <row r="50" spans="2:7" s="15" customFormat="1" ht="48.75" customHeight="1">
      <c r="B50" s="21" t="s">
        <v>19</v>
      </c>
      <c r="C50" s="28" t="s">
        <v>29</v>
      </c>
      <c r="D50" s="28" t="s">
        <v>52</v>
      </c>
      <c r="E50" s="28"/>
      <c r="F50" s="30" t="s">
        <v>93</v>
      </c>
      <c r="G50" s="27">
        <f>G51</f>
        <v>38389.699999999997</v>
      </c>
    </row>
    <row r="51" spans="2:7" s="15" customFormat="1" ht="47.25">
      <c r="B51" s="21" t="s">
        <v>19</v>
      </c>
      <c r="C51" s="28" t="s">
        <v>29</v>
      </c>
      <c r="D51" s="28" t="s">
        <v>52</v>
      </c>
      <c r="E51" s="28" t="s">
        <v>17</v>
      </c>
      <c r="F51" s="30" t="s">
        <v>26</v>
      </c>
      <c r="G51" s="27">
        <f>G52</f>
        <v>38389.699999999997</v>
      </c>
    </row>
    <row r="52" spans="2:7" s="15" customFormat="1" ht="22.5" customHeight="1">
      <c r="B52" s="21" t="s">
        <v>19</v>
      </c>
      <c r="C52" s="28" t="s">
        <v>29</v>
      </c>
      <c r="D52" s="28" t="s">
        <v>52</v>
      </c>
      <c r="E52" s="28" t="s">
        <v>18</v>
      </c>
      <c r="F52" s="30" t="s">
        <v>32</v>
      </c>
      <c r="G52" s="27">
        <v>38389.699999999997</v>
      </c>
    </row>
    <row r="53" spans="2:7" s="15" customFormat="1" ht="31.5" customHeight="1">
      <c r="B53" s="21" t="s">
        <v>19</v>
      </c>
      <c r="C53" s="21" t="s">
        <v>29</v>
      </c>
      <c r="D53" s="21" t="s">
        <v>53</v>
      </c>
      <c r="E53" s="21"/>
      <c r="F53" s="22" t="s">
        <v>94</v>
      </c>
      <c r="G53" s="27">
        <f>G54</f>
        <v>4001.4</v>
      </c>
    </row>
    <row r="54" spans="2:7" s="15" customFormat="1" ht="48.75" customHeight="1">
      <c r="B54" s="21" t="s">
        <v>19</v>
      </c>
      <c r="C54" s="21" t="s">
        <v>29</v>
      </c>
      <c r="D54" s="21" t="s">
        <v>53</v>
      </c>
      <c r="E54" s="21" t="s">
        <v>17</v>
      </c>
      <c r="F54" s="22" t="s">
        <v>26</v>
      </c>
      <c r="G54" s="27">
        <f>G55</f>
        <v>4001.4</v>
      </c>
    </row>
    <row r="55" spans="2:7" s="15" customFormat="1" ht="31.5" customHeight="1">
      <c r="B55" s="21" t="s">
        <v>19</v>
      </c>
      <c r="C55" s="21" t="s">
        <v>29</v>
      </c>
      <c r="D55" s="21" t="s">
        <v>53</v>
      </c>
      <c r="E55" s="21" t="s">
        <v>18</v>
      </c>
      <c r="F55" s="22" t="s">
        <v>32</v>
      </c>
      <c r="G55" s="27">
        <v>4001.4</v>
      </c>
    </row>
    <row r="56" spans="2:7" s="15" customFormat="1" ht="39.75" customHeight="1">
      <c r="B56" s="21" t="s">
        <v>19</v>
      </c>
      <c r="C56" s="21" t="s">
        <v>29</v>
      </c>
      <c r="D56" s="21" t="s">
        <v>54</v>
      </c>
      <c r="E56" s="21"/>
      <c r="F56" s="22" t="s">
        <v>95</v>
      </c>
      <c r="G56" s="27">
        <f>G57</f>
        <v>18028.2</v>
      </c>
    </row>
    <row r="57" spans="2:7" s="15" customFormat="1" ht="31.5" customHeight="1">
      <c r="B57" s="21" t="s">
        <v>19</v>
      </c>
      <c r="C57" s="21" t="s">
        <v>29</v>
      </c>
      <c r="D57" s="21" t="s">
        <v>54</v>
      </c>
      <c r="E57" s="21" t="s">
        <v>17</v>
      </c>
      <c r="F57" s="22" t="s">
        <v>26</v>
      </c>
      <c r="G57" s="27">
        <f>G58</f>
        <v>18028.2</v>
      </c>
    </row>
    <row r="58" spans="2:7" s="15" customFormat="1" ht="23.25" customHeight="1">
      <c r="B58" s="21" t="s">
        <v>19</v>
      </c>
      <c r="C58" s="21" t="s">
        <v>29</v>
      </c>
      <c r="D58" s="21" t="s">
        <v>54</v>
      </c>
      <c r="E58" s="21" t="s">
        <v>18</v>
      </c>
      <c r="F58" s="22" t="s">
        <v>32</v>
      </c>
      <c r="G58" s="27">
        <v>18028.2</v>
      </c>
    </row>
    <row r="59" spans="2:7" s="15" customFormat="1" ht="44.25" customHeight="1">
      <c r="B59" s="21" t="s">
        <v>19</v>
      </c>
      <c r="C59" s="21" t="s">
        <v>29</v>
      </c>
      <c r="D59" s="21" t="s">
        <v>96</v>
      </c>
      <c r="E59" s="21"/>
      <c r="F59" s="22" t="s">
        <v>98</v>
      </c>
      <c r="G59" s="27">
        <f>G60</f>
        <v>422.2</v>
      </c>
    </row>
    <row r="60" spans="2:7" s="15" customFormat="1" ht="50.25" customHeight="1">
      <c r="B60" s="21" t="s">
        <v>19</v>
      </c>
      <c r="C60" s="21" t="s">
        <v>29</v>
      </c>
      <c r="D60" s="21" t="s">
        <v>96</v>
      </c>
      <c r="E60" s="21" t="s">
        <v>17</v>
      </c>
      <c r="F60" s="22" t="s">
        <v>26</v>
      </c>
      <c r="G60" s="27">
        <f>G61</f>
        <v>422.2</v>
      </c>
    </row>
    <row r="61" spans="2:7" s="15" customFormat="1" ht="23.25" customHeight="1">
      <c r="B61" s="21" t="s">
        <v>19</v>
      </c>
      <c r="C61" s="21" t="s">
        <v>29</v>
      </c>
      <c r="D61" s="21" t="s">
        <v>96</v>
      </c>
      <c r="E61" s="21" t="s">
        <v>18</v>
      </c>
      <c r="F61" s="22" t="s">
        <v>32</v>
      </c>
      <c r="G61" s="27">
        <v>422.2</v>
      </c>
    </row>
    <row r="62" spans="2:7" s="15" customFormat="1" ht="52.5" customHeight="1">
      <c r="B62" s="21" t="s">
        <v>19</v>
      </c>
      <c r="C62" s="21" t="s">
        <v>29</v>
      </c>
      <c r="D62" s="21" t="s">
        <v>97</v>
      </c>
      <c r="E62" s="21"/>
      <c r="F62" s="22" t="s">
        <v>99</v>
      </c>
      <c r="G62" s="27">
        <f>G63</f>
        <v>48900</v>
      </c>
    </row>
    <row r="63" spans="2:7" s="15" customFormat="1" ht="52.5" customHeight="1">
      <c r="B63" s="21" t="s">
        <v>19</v>
      </c>
      <c r="C63" s="21" t="s">
        <v>29</v>
      </c>
      <c r="D63" s="21" t="s">
        <v>97</v>
      </c>
      <c r="E63" s="21" t="s">
        <v>17</v>
      </c>
      <c r="F63" s="22" t="s">
        <v>26</v>
      </c>
      <c r="G63" s="27">
        <f>G64</f>
        <v>48900</v>
      </c>
    </row>
    <row r="64" spans="2:7" s="15" customFormat="1" ht="21.75" customHeight="1">
      <c r="B64" s="21" t="s">
        <v>19</v>
      </c>
      <c r="C64" s="21" t="s">
        <v>29</v>
      </c>
      <c r="D64" s="21" t="s">
        <v>97</v>
      </c>
      <c r="E64" s="21" t="s">
        <v>18</v>
      </c>
      <c r="F64" s="22" t="s">
        <v>32</v>
      </c>
      <c r="G64" s="27">
        <v>48900</v>
      </c>
    </row>
    <row r="65" spans="2:7" s="15" customFormat="1" ht="39.75" customHeight="1">
      <c r="B65" s="21" t="s">
        <v>19</v>
      </c>
      <c r="C65" s="21" t="s">
        <v>29</v>
      </c>
      <c r="D65" s="21" t="s">
        <v>69</v>
      </c>
      <c r="E65" s="21"/>
      <c r="F65" s="22" t="s">
        <v>70</v>
      </c>
      <c r="G65" s="27">
        <f>G66</f>
        <v>36585.199999999997</v>
      </c>
    </row>
    <row r="66" spans="2:7" s="15" customFormat="1" ht="53.25" customHeight="1">
      <c r="B66" s="21" t="s">
        <v>19</v>
      </c>
      <c r="C66" s="21" t="s">
        <v>29</v>
      </c>
      <c r="D66" s="21" t="s">
        <v>69</v>
      </c>
      <c r="E66" s="21" t="s">
        <v>17</v>
      </c>
      <c r="F66" s="22" t="s">
        <v>26</v>
      </c>
      <c r="G66" s="27">
        <f>G67+G68+G69</f>
        <v>36585.199999999997</v>
      </c>
    </row>
    <row r="67" spans="2:7" s="15" customFormat="1" ht="47.25" customHeight="1">
      <c r="B67" s="21" t="s">
        <v>19</v>
      </c>
      <c r="C67" s="21" t="s">
        <v>29</v>
      </c>
      <c r="D67" s="21" t="s">
        <v>69</v>
      </c>
      <c r="E67" s="21" t="s">
        <v>100</v>
      </c>
      <c r="F67" s="22" t="s">
        <v>101</v>
      </c>
      <c r="G67" s="27">
        <v>770</v>
      </c>
    </row>
    <row r="68" spans="2:7" s="15" customFormat="1" ht="21.75" customHeight="1">
      <c r="B68" s="21" t="s">
        <v>19</v>
      </c>
      <c r="C68" s="21" t="s">
        <v>29</v>
      </c>
      <c r="D68" s="21" t="s">
        <v>69</v>
      </c>
      <c r="E68" s="21" t="s">
        <v>18</v>
      </c>
      <c r="F68" s="22" t="s">
        <v>32</v>
      </c>
      <c r="G68" s="27">
        <v>35136.699999999997</v>
      </c>
    </row>
    <row r="69" spans="2:7" s="15" customFormat="1" ht="21.75" customHeight="1">
      <c r="B69" s="21" t="s">
        <v>19</v>
      </c>
      <c r="C69" s="21" t="s">
        <v>29</v>
      </c>
      <c r="D69" s="21" t="s">
        <v>69</v>
      </c>
      <c r="E69" s="21" t="s">
        <v>67</v>
      </c>
      <c r="F69" s="22" t="s">
        <v>68</v>
      </c>
      <c r="G69" s="27">
        <v>678.5</v>
      </c>
    </row>
    <row r="70" spans="2:7" s="15" customFormat="1" ht="24.75" customHeight="1">
      <c r="B70" s="21" t="s">
        <v>19</v>
      </c>
      <c r="C70" s="21" t="s">
        <v>83</v>
      </c>
      <c r="D70" s="21"/>
      <c r="E70" s="21"/>
      <c r="F70" s="22" t="s">
        <v>84</v>
      </c>
      <c r="G70" s="27">
        <f t="shared" ref="G70:G75" si="0">G71</f>
        <v>-20</v>
      </c>
    </row>
    <row r="71" spans="2:7" s="15" customFormat="1" ht="27" customHeight="1">
      <c r="B71" s="21" t="s">
        <v>19</v>
      </c>
      <c r="C71" s="21" t="s">
        <v>85</v>
      </c>
      <c r="D71" s="21"/>
      <c r="E71" s="21"/>
      <c r="F71" s="22" t="s">
        <v>86</v>
      </c>
      <c r="G71" s="27">
        <f t="shared" si="0"/>
        <v>-20</v>
      </c>
    </row>
    <row r="72" spans="2:7" s="15" customFormat="1" ht="45" customHeight="1">
      <c r="B72" s="21" t="s">
        <v>19</v>
      </c>
      <c r="C72" s="21" t="s">
        <v>85</v>
      </c>
      <c r="D72" s="21" t="s">
        <v>34</v>
      </c>
      <c r="E72" s="21"/>
      <c r="F72" s="22" t="s">
        <v>41</v>
      </c>
      <c r="G72" s="27">
        <f t="shared" si="0"/>
        <v>-20</v>
      </c>
    </row>
    <row r="73" spans="2:7" s="15" customFormat="1" ht="36" customHeight="1">
      <c r="B73" s="21" t="s">
        <v>19</v>
      </c>
      <c r="C73" s="21" t="s">
        <v>85</v>
      </c>
      <c r="D73" s="21" t="s">
        <v>87</v>
      </c>
      <c r="E73" s="21"/>
      <c r="F73" s="22" t="s">
        <v>88</v>
      </c>
      <c r="G73" s="27">
        <f t="shared" si="0"/>
        <v>-20</v>
      </c>
    </row>
    <row r="74" spans="2:7" s="15" customFormat="1" ht="36.75" customHeight="1">
      <c r="B74" s="21" t="s">
        <v>19</v>
      </c>
      <c r="C74" s="21" t="s">
        <v>85</v>
      </c>
      <c r="D74" s="21" t="s">
        <v>89</v>
      </c>
      <c r="E74" s="21"/>
      <c r="F74" s="22" t="s">
        <v>90</v>
      </c>
      <c r="G74" s="27">
        <f t="shared" si="0"/>
        <v>-20</v>
      </c>
    </row>
    <row r="75" spans="2:7" s="15" customFormat="1" ht="51.75" customHeight="1">
      <c r="B75" s="21" t="s">
        <v>19</v>
      </c>
      <c r="C75" s="21" t="s">
        <v>85</v>
      </c>
      <c r="D75" s="21" t="s">
        <v>89</v>
      </c>
      <c r="E75" s="21" t="s">
        <v>17</v>
      </c>
      <c r="F75" s="22" t="s">
        <v>26</v>
      </c>
      <c r="G75" s="27">
        <f t="shared" si="0"/>
        <v>-20</v>
      </c>
    </row>
    <row r="76" spans="2:7" s="15" customFormat="1" ht="30.75" customHeight="1">
      <c r="B76" s="21" t="s">
        <v>19</v>
      </c>
      <c r="C76" s="21" t="s">
        <v>85</v>
      </c>
      <c r="D76" s="21" t="s">
        <v>89</v>
      </c>
      <c r="E76" s="21" t="s">
        <v>18</v>
      </c>
      <c r="F76" s="22" t="s">
        <v>32</v>
      </c>
      <c r="G76" s="27">
        <v>-20</v>
      </c>
    </row>
    <row r="77" spans="2:7" s="15" customFormat="1" ht="21.75" customHeight="1">
      <c r="B77" s="21" t="s">
        <v>19</v>
      </c>
      <c r="C77" s="21" t="s">
        <v>75</v>
      </c>
      <c r="D77" s="21"/>
      <c r="E77" s="21"/>
      <c r="F77" s="22" t="s">
        <v>76</v>
      </c>
      <c r="G77" s="27">
        <f t="shared" ref="G77:G82" si="1">G78</f>
        <v>-234.9</v>
      </c>
    </row>
    <row r="78" spans="2:7" s="15" customFormat="1" ht="21.75" customHeight="1">
      <c r="B78" s="21" t="s">
        <v>19</v>
      </c>
      <c r="C78" s="21" t="s">
        <v>77</v>
      </c>
      <c r="D78" s="21"/>
      <c r="E78" s="21"/>
      <c r="F78" s="22" t="s">
        <v>78</v>
      </c>
      <c r="G78" s="27">
        <f t="shared" si="1"/>
        <v>-234.9</v>
      </c>
    </row>
    <row r="79" spans="2:7" s="15" customFormat="1" ht="53.25" customHeight="1">
      <c r="B79" s="21" t="s">
        <v>19</v>
      </c>
      <c r="C79" s="21" t="s">
        <v>77</v>
      </c>
      <c r="D79" s="21" t="s">
        <v>34</v>
      </c>
      <c r="E79" s="21"/>
      <c r="F79" s="22" t="s">
        <v>41</v>
      </c>
      <c r="G79" s="27">
        <f t="shared" si="1"/>
        <v>-234.9</v>
      </c>
    </row>
    <row r="80" spans="2:7" s="15" customFormat="1" ht="33" customHeight="1">
      <c r="B80" s="21" t="s">
        <v>19</v>
      </c>
      <c r="C80" s="21" t="s">
        <v>77</v>
      </c>
      <c r="D80" s="21" t="s">
        <v>79</v>
      </c>
      <c r="E80" s="21"/>
      <c r="F80" s="22" t="s">
        <v>80</v>
      </c>
      <c r="G80" s="27">
        <f t="shared" si="1"/>
        <v>-234.9</v>
      </c>
    </row>
    <row r="81" spans="2:7" s="15" customFormat="1" ht="24.75" customHeight="1">
      <c r="B81" s="21" t="s">
        <v>19</v>
      </c>
      <c r="C81" s="21" t="s">
        <v>77</v>
      </c>
      <c r="D81" s="21" t="s">
        <v>81</v>
      </c>
      <c r="E81" s="21"/>
      <c r="F81" s="22" t="s">
        <v>82</v>
      </c>
      <c r="G81" s="27">
        <f t="shared" si="1"/>
        <v>-234.9</v>
      </c>
    </row>
    <row r="82" spans="2:7" s="15" customFormat="1" ht="53.25" customHeight="1">
      <c r="B82" s="21" t="s">
        <v>19</v>
      </c>
      <c r="C82" s="21" t="s">
        <v>77</v>
      </c>
      <c r="D82" s="21" t="s">
        <v>81</v>
      </c>
      <c r="E82" s="21" t="s">
        <v>17</v>
      </c>
      <c r="F82" s="22" t="s">
        <v>26</v>
      </c>
      <c r="G82" s="27">
        <f t="shared" si="1"/>
        <v>-234.9</v>
      </c>
    </row>
    <row r="83" spans="2:7" s="15" customFormat="1" ht="27" customHeight="1">
      <c r="B83" s="21" t="s">
        <v>19</v>
      </c>
      <c r="C83" s="21" t="s">
        <v>77</v>
      </c>
      <c r="D83" s="21" t="s">
        <v>81</v>
      </c>
      <c r="E83" s="21" t="s">
        <v>18</v>
      </c>
      <c r="F83" s="22" t="s">
        <v>32</v>
      </c>
      <c r="G83" s="27">
        <v>-234.9</v>
      </c>
    </row>
    <row r="84" spans="2:7" s="15" customFormat="1" ht="36" customHeight="1">
      <c r="B84" s="21" t="s">
        <v>19</v>
      </c>
      <c r="C84" s="21" t="s">
        <v>122</v>
      </c>
      <c r="D84" s="21"/>
      <c r="E84" s="21"/>
      <c r="F84" s="22" t="s">
        <v>116</v>
      </c>
      <c r="G84" s="27">
        <f t="shared" ref="G84:G89" si="2">G85</f>
        <v>-65.5</v>
      </c>
    </row>
    <row r="85" spans="2:7" s="15" customFormat="1" ht="26.25" customHeight="1">
      <c r="B85" s="21" t="s">
        <v>19</v>
      </c>
      <c r="C85" s="21" t="s">
        <v>123</v>
      </c>
      <c r="D85" s="21"/>
      <c r="E85" s="21"/>
      <c r="F85" s="22" t="s">
        <v>117</v>
      </c>
      <c r="G85" s="27">
        <f t="shared" si="2"/>
        <v>-65.5</v>
      </c>
    </row>
    <row r="86" spans="2:7" s="15" customFormat="1" ht="34.5" customHeight="1">
      <c r="B86" s="21" t="s">
        <v>19</v>
      </c>
      <c r="C86" s="21" t="s">
        <v>123</v>
      </c>
      <c r="D86" s="21" t="s">
        <v>107</v>
      </c>
      <c r="E86" s="21"/>
      <c r="F86" s="22" t="s">
        <v>108</v>
      </c>
      <c r="G86" s="27">
        <f t="shared" si="2"/>
        <v>-65.5</v>
      </c>
    </row>
    <row r="87" spans="2:7" s="15" customFormat="1" ht="35.25" customHeight="1">
      <c r="B87" s="21" t="s">
        <v>19</v>
      </c>
      <c r="C87" s="21" t="s">
        <v>123</v>
      </c>
      <c r="D87" s="21" t="s">
        <v>124</v>
      </c>
      <c r="E87" s="21"/>
      <c r="F87" s="22" t="s">
        <v>118</v>
      </c>
      <c r="G87" s="27">
        <f t="shared" si="2"/>
        <v>-65.5</v>
      </c>
    </row>
    <row r="88" spans="2:7" s="15" customFormat="1" ht="34.5" customHeight="1">
      <c r="B88" s="21" t="s">
        <v>19</v>
      </c>
      <c r="C88" s="21" t="s">
        <v>123</v>
      </c>
      <c r="D88" s="21" t="s">
        <v>125</v>
      </c>
      <c r="E88" s="21"/>
      <c r="F88" s="22" t="s">
        <v>119</v>
      </c>
      <c r="G88" s="27">
        <f t="shared" si="2"/>
        <v>-65.5</v>
      </c>
    </row>
    <row r="89" spans="2:7" s="15" customFormat="1" ht="33" customHeight="1">
      <c r="B89" s="21" t="s">
        <v>19</v>
      </c>
      <c r="C89" s="21" t="s">
        <v>123</v>
      </c>
      <c r="D89" s="21" t="s">
        <v>125</v>
      </c>
      <c r="E89" s="21" t="s">
        <v>126</v>
      </c>
      <c r="F89" s="22" t="s">
        <v>120</v>
      </c>
      <c r="G89" s="27">
        <f t="shared" si="2"/>
        <v>-65.5</v>
      </c>
    </row>
    <row r="90" spans="2:7" s="15" customFormat="1" ht="30.75" customHeight="1">
      <c r="B90" s="21" t="s">
        <v>19</v>
      </c>
      <c r="C90" s="21" t="s">
        <v>123</v>
      </c>
      <c r="D90" s="21" t="s">
        <v>125</v>
      </c>
      <c r="E90" s="21" t="s">
        <v>127</v>
      </c>
      <c r="F90" s="22" t="s">
        <v>121</v>
      </c>
      <c r="G90" s="27">
        <v>-65.5</v>
      </c>
    </row>
    <row r="91" spans="2:7" s="15" customFormat="1" ht="20.25" customHeight="1">
      <c r="B91" s="21" t="s">
        <v>19</v>
      </c>
      <c r="C91" s="21" t="s">
        <v>56</v>
      </c>
      <c r="D91" s="21"/>
      <c r="E91" s="21"/>
      <c r="F91" s="22" t="s">
        <v>57</v>
      </c>
      <c r="G91" s="23">
        <f>G92</f>
        <v>40</v>
      </c>
    </row>
    <row r="92" spans="2:7" s="15" customFormat="1" ht="27.75" customHeight="1">
      <c r="B92" s="21" t="s">
        <v>19</v>
      </c>
      <c r="C92" s="21" t="s">
        <v>55</v>
      </c>
      <c r="D92" s="21"/>
      <c r="E92" s="21"/>
      <c r="F92" s="22" t="s">
        <v>58</v>
      </c>
      <c r="G92" s="23">
        <f>G93</f>
        <v>40</v>
      </c>
    </row>
    <row r="93" spans="2:7" s="15" customFormat="1" ht="56.25" customHeight="1">
      <c r="B93" s="21" t="s">
        <v>19</v>
      </c>
      <c r="C93" s="21" t="s">
        <v>55</v>
      </c>
      <c r="D93" s="21" t="s">
        <v>34</v>
      </c>
      <c r="E93" s="21"/>
      <c r="F93" s="22" t="s">
        <v>41</v>
      </c>
      <c r="G93" s="23">
        <f>G94</f>
        <v>40</v>
      </c>
    </row>
    <row r="94" spans="2:7" s="15" customFormat="1" ht="36.75" customHeight="1">
      <c r="B94" s="21" t="s">
        <v>19</v>
      </c>
      <c r="C94" s="21" t="s">
        <v>55</v>
      </c>
      <c r="D94" s="21" t="s">
        <v>59</v>
      </c>
      <c r="E94" s="21"/>
      <c r="F94" s="22" t="s">
        <v>60</v>
      </c>
      <c r="G94" s="23">
        <f>G95</f>
        <v>40</v>
      </c>
    </row>
    <row r="95" spans="2:7" s="15" customFormat="1" ht="32.25" customHeight="1">
      <c r="B95" s="21" t="s">
        <v>19</v>
      </c>
      <c r="C95" s="21" t="s">
        <v>55</v>
      </c>
      <c r="D95" s="21" t="s">
        <v>61</v>
      </c>
      <c r="E95" s="21"/>
      <c r="F95" s="22" t="s">
        <v>62</v>
      </c>
      <c r="G95" s="23">
        <f>G96+G98</f>
        <v>40</v>
      </c>
    </row>
    <row r="96" spans="2:7" s="15" customFormat="1" ht="100.5" customHeight="1">
      <c r="B96" s="21" t="s">
        <v>19</v>
      </c>
      <c r="C96" s="21" t="s">
        <v>55</v>
      </c>
      <c r="D96" s="21" t="s">
        <v>61</v>
      </c>
      <c r="E96" s="21" t="s">
        <v>63</v>
      </c>
      <c r="F96" s="22" t="s">
        <v>64</v>
      </c>
      <c r="G96" s="23">
        <f>G97</f>
        <v>10</v>
      </c>
    </row>
    <row r="97" spans="2:7" s="15" customFormat="1" ht="32.25" customHeight="1">
      <c r="B97" s="21" t="s">
        <v>19</v>
      </c>
      <c r="C97" s="21" t="s">
        <v>55</v>
      </c>
      <c r="D97" s="21" t="s">
        <v>61</v>
      </c>
      <c r="E97" s="21" t="s">
        <v>65</v>
      </c>
      <c r="F97" s="22" t="s">
        <v>66</v>
      </c>
      <c r="G97" s="23">
        <v>10</v>
      </c>
    </row>
    <row r="98" spans="2:7" s="15" customFormat="1" ht="48.75" customHeight="1">
      <c r="B98" s="21" t="s">
        <v>19</v>
      </c>
      <c r="C98" s="21" t="s">
        <v>55</v>
      </c>
      <c r="D98" s="21" t="s">
        <v>61</v>
      </c>
      <c r="E98" s="21" t="s">
        <v>17</v>
      </c>
      <c r="F98" s="22" t="s">
        <v>26</v>
      </c>
      <c r="G98" s="23">
        <f>G99</f>
        <v>30</v>
      </c>
    </row>
    <row r="99" spans="2:7" s="15" customFormat="1" ht="20.25" customHeight="1">
      <c r="B99" s="21" t="s">
        <v>19</v>
      </c>
      <c r="C99" s="21" t="s">
        <v>55</v>
      </c>
      <c r="D99" s="21" t="s">
        <v>61</v>
      </c>
      <c r="E99" s="21" t="s">
        <v>18</v>
      </c>
      <c r="F99" s="22" t="s">
        <v>32</v>
      </c>
      <c r="G99" s="23">
        <v>30</v>
      </c>
    </row>
    <row r="100" spans="2:7" s="15" customFormat="1" ht="30" customHeight="1">
      <c r="B100" s="21" t="s">
        <v>44</v>
      </c>
      <c r="C100" s="21"/>
      <c r="D100" s="21"/>
      <c r="E100" s="21"/>
      <c r="F100" s="22" t="s">
        <v>45</v>
      </c>
      <c r="G100" s="23">
        <f t="shared" ref="G100:G105" si="3">G101</f>
        <v>142.19999999999999</v>
      </c>
    </row>
    <row r="101" spans="2:7" ht="45" customHeight="1">
      <c r="B101" s="21" t="s">
        <v>44</v>
      </c>
      <c r="C101" s="21" t="s">
        <v>13</v>
      </c>
      <c r="D101" s="21"/>
      <c r="E101" s="21"/>
      <c r="F101" s="22" t="s">
        <v>14</v>
      </c>
      <c r="G101" s="23">
        <f t="shared" si="3"/>
        <v>142.19999999999999</v>
      </c>
    </row>
    <row r="102" spans="2:7" s="9" customFormat="1" ht="60" customHeight="1">
      <c r="B102" s="21" t="s">
        <v>44</v>
      </c>
      <c r="C102" s="21" t="s">
        <v>46</v>
      </c>
      <c r="D102" s="21"/>
      <c r="E102" s="21"/>
      <c r="F102" s="22" t="s">
        <v>47</v>
      </c>
      <c r="G102" s="23">
        <f t="shared" si="3"/>
        <v>142.19999999999999</v>
      </c>
    </row>
    <row r="103" spans="2:7" ht="47.25">
      <c r="B103" s="21" t="s">
        <v>44</v>
      </c>
      <c r="C103" s="21" t="s">
        <v>46</v>
      </c>
      <c r="D103" s="21" t="s">
        <v>34</v>
      </c>
      <c r="E103" s="21"/>
      <c r="F103" s="22" t="s">
        <v>41</v>
      </c>
      <c r="G103" s="23">
        <f t="shared" si="3"/>
        <v>142.19999999999999</v>
      </c>
    </row>
    <row r="104" spans="2:7" ht="53.25" customHeight="1">
      <c r="B104" s="21" t="s">
        <v>44</v>
      </c>
      <c r="C104" s="21" t="s">
        <v>46</v>
      </c>
      <c r="D104" s="21" t="s">
        <v>35</v>
      </c>
      <c r="E104" s="21"/>
      <c r="F104" s="22" t="s">
        <v>15</v>
      </c>
      <c r="G104" s="23">
        <f t="shared" si="3"/>
        <v>142.19999999999999</v>
      </c>
    </row>
    <row r="105" spans="2:7" ht="29.25" customHeight="1">
      <c r="B105" s="21" t="s">
        <v>44</v>
      </c>
      <c r="C105" s="21" t="s">
        <v>46</v>
      </c>
      <c r="D105" s="21" t="s">
        <v>33</v>
      </c>
      <c r="E105" s="21"/>
      <c r="F105" s="22" t="s">
        <v>16</v>
      </c>
      <c r="G105" s="23">
        <f t="shared" si="3"/>
        <v>142.19999999999999</v>
      </c>
    </row>
    <row r="106" spans="2:7" ht="96" customHeight="1">
      <c r="B106" s="21" t="s">
        <v>44</v>
      </c>
      <c r="C106" s="21" t="s">
        <v>46</v>
      </c>
      <c r="D106" s="21" t="s">
        <v>33</v>
      </c>
      <c r="E106" s="21" t="s">
        <v>63</v>
      </c>
      <c r="F106" s="22" t="s">
        <v>64</v>
      </c>
      <c r="G106" s="23">
        <f>G107+G108</f>
        <v>142.19999999999999</v>
      </c>
    </row>
    <row r="107" spans="2:7" ht="33.75" customHeight="1">
      <c r="B107" s="21" t="s">
        <v>44</v>
      </c>
      <c r="C107" s="21" t="s">
        <v>46</v>
      </c>
      <c r="D107" s="21" t="s">
        <v>33</v>
      </c>
      <c r="E107" s="21" t="s">
        <v>72</v>
      </c>
      <c r="F107" s="22" t="s">
        <v>73</v>
      </c>
      <c r="G107" s="23">
        <v>109.2</v>
      </c>
    </row>
    <row r="108" spans="2:7" ht="69.75" customHeight="1">
      <c r="B108" s="21" t="s">
        <v>44</v>
      </c>
      <c r="C108" s="21" t="s">
        <v>46</v>
      </c>
      <c r="D108" s="21" t="s">
        <v>33</v>
      </c>
      <c r="E108" s="21" t="s">
        <v>71</v>
      </c>
      <c r="F108" s="22" t="s">
        <v>74</v>
      </c>
      <c r="G108" s="23">
        <v>33</v>
      </c>
    </row>
    <row r="109" spans="2:7" ht="22.5" customHeight="1">
      <c r="B109" s="31"/>
      <c r="C109" s="31"/>
      <c r="D109" s="31"/>
      <c r="E109" s="31"/>
      <c r="F109" s="32" t="s">
        <v>48</v>
      </c>
      <c r="G109" s="33">
        <f>G100+G12</f>
        <v>151843.10000000003</v>
      </c>
    </row>
    <row r="110" spans="2:7" ht="12" customHeight="1">
      <c r="B110" s="34"/>
      <c r="C110" s="34"/>
      <c r="D110" s="34"/>
      <c r="E110" s="34"/>
      <c r="F110" s="34"/>
      <c r="G110" s="34"/>
    </row>
    <row r="111" spans="2:7" ht="15" customHeight="1">
      <c r="B111" s="34"/>
      <c r="C111" s="34"/>
      <c r="D111" s="34"/>
      <c r="E111" s="34"/>
      <c r="F111" s="34"/>
      <c r="G111" s="34"/>
    </row>
    <row r="112" spans="2:7" ht="21" customHeight="1">
      <c r="B112" s="37" t="s">
        <v>131</v>
      </c>
      <c r="C112" s="38"/>
      <c r="D112" s="38"/>
      <c r="E112" s="38"/>
      <c r="F112" s="39" t="s">
        <v>130</v>
      </c>
      <c r="G112" s="40"/>
    </row>
    <row r="113" spans="2:7" ht="15.75" hidden="1" customHeight="1">
      <c r="B113" s="38"/>
      <c r="C113" s="38"/>
      <c r="D113" s="38"/>
      <c r="E113" s="38"/>
      <c r="F113" s="40"/>
      <c r="G113" s="40"/>
    </row>
    <row r="114" spans="2:7">
      <c r="B114" s="38"/>
      <c r="C114" s="38"/>
      <c r="D114" s="38"/>
      <c r="E114" s="38"/>
      <c r="F114" s="40"/>
      <c r="G114" s="40"/>
    </row>
    <row r="115" spans="2:7">
      <c r="B115"/>
      <c r="C115"/>
      <c r="D115"/>
      <c r="E115"/>
      <c r="F115"/>
      <c r="G115"/>
    </row>
    <row r="116" spans="2:7">
      <c r="B116" s="8"/>
      <c r="C116"/>
      <c r="D116"/>
      <c r="E116"/>
      <c r="F116"/>
      <c r="G116"/>
    </row>
    <row r="117" spans="2:7">
      <c r="B117" s="8"/>
      <c r="C117"/>
      <c r="D117"/>
      <c r="E117"/>
      <c r="F117"/>
      <c r="G117"/>
    </row>
    <row r="118" spans="2:7">
      <c r="B118"/>
      <c r="C118"/>
      <c r="D118"/>
      <c r="E118"/>
      <c r="F118"/>
      <c r="G118"/>
    </row>
    <row r="119" spans="2:7">
      <c r="B119"/>
      <c r="C119"/>
      <c r="D119"/>
      <c r="E119"/>
      <c r="F119"/>
      <c r="G119"/>
    </row>
    <row r="120" spans="2:7">
      <c r="B120"/>
      <c r="C120"/>
      <c r="D120"/>
      <c r="E120"/>
      <c r="F120"/>
      <c r="G120"/>
    </row>
    <row r="121" spans="2:7">
      <c r="B121"/>
      <c r="C121"/>
      <c r="D121"/>
      <c r="E121"/>
      <c r="F121"/>
      <c r="G121"/>
    </row>
    <row r="122" spans="2:7">
      <c r="B122"/>
      <c r="C122"/>
      <c r="D122"/>
      <c r="E122"/>
      <c r="F122"/>
      <c r="G122"/>
    </row>
    <row r="123" spans="2:7">
      <c r="B123"/>
      <c r="C123"/>
      <c r="D123"/>
      <c r="E123"/>
      <c r="F123"/>
      <c r="G123"/>
    </row>
    <row r="124" spans="2:7">
      <c r="B124"/>
      <c r="C124"/>
      <c r="D124"/>
      <c r="E124"/>
      <c r="F124"/>
      <c r="G124"/>
    </row>
    <row r="125" spans="2:7">
      <c r="B125"/>
      <c r="C125"/>
      <c r="D125"/>
      <c r="E125"/>
      <c r="F125"/>
      <c r="G125"/>
    </row>
    <row r="126" spans="2:7">
      <c r="B126"/>
      <c r="C126"/>
      <c r="D126"/>
      <c r="E126"/>
      <c r="F126"/>
      <c r="G126"/>
    </row>
    <row r="127" spans="2:7">
      <c r="B127"/>
      <c r="C127"/>
      <c r="D127"/>
      <c r="E127"/>
      <c r="F127"/>
      <c r="G127"/>
    </row>
    <row r="128" spans="2:7">
      <c r="B128"/>
      <c r="C128"/>
      <c r="D128"/>
      <c r="E128"/>
      <c r="F128"/>
      <c r="G128"/>
    </row>
    <row r="129" spans="2:7">
      <c r="B129"/>
      <c r="C129"/>
      <c r="D129"/>
      <c r="E129"/>
      <c r="F129"/>
      <c r="G129"/>
    </row>
    <row r="130" spans="2:7">
      <c r="B130"/>
      <c r="C130"/>
      <c r="D130"/>
      <c r="E130"/>
      <c r="F130"/>
      <c r="G130"/>
    </row>
    <row r="131" spans="2:7">
      <c r="B131"/>
      <c r="C131"/>
      <c r="D131"/>
      <c r="E131"/>
      <c r="F131"/>
      <c r="G131"/>
    </row>
    <row r="132" spans="2:7">
      <c r="B132"/>
      <c r="C132"/>
      <c r="D132"/>
      <c r="E132"/>
      <c r="F132"/>
      <c r="G132"/>
    </row>
    <row r="133" spans="2:7">
      <c r="B133"/>
      <c r="C133"/>
      <c r="D133"/>
      <c r="E133"/>
      <c r="F133"/>
      <c r="G133"/>
    </row>
    <row r="134" spans="2:7">
      <c r="B134"/>
      <c r="C134"/>
      <c r="D134"/>
      <c r="E134"/>
      <c r="F134"/>
      <c r="G134"/>
    </row>
    <row r="135" spans="2:7">
      <c r="B135"/>
      <c r="C135"/>
      <c r="D135"/>
      <c r="E135"/>
      <c r="F135"/>
      <c r="G135"/>
    </row>
    <row r="136" spans="2:7">
      <c r="B136"/>
      <c r="C136"/>
      <c r="D136"/>
      <c r="E136"/>
      <c r="F136"/>
      <c r="G136"/>
    </row>
    <row r="137" spans="2:7">
      <c r="B137"/>
      <c r="C137"/>
      <c r="D137"/>
      <c r="E137"/>
      <c r="F137"/>
      <c r="G137"/>
    </row>
    <row r="145" spans="2:7" s="9" customFormat="1">
      <c r="B145" s="2"/>
      <c r="C145" s="2"/>
      <c r="D145" s="2"/>
      <c r="E145" s="2"/>
      <c r="F145" s="3"/>
      <c r="G145" s="4"/>
    </row>
  </sheetData>
  <sheetProtection selectLockedCells="1" selectUnlockedCells="1"/>
  <autoFilter ref="B10:H101"/>
  <mergeCells count="6">
    <mergeCell ref="B6:G6"/>
    <mergeCell ref="B9:G9"/>
    <mergeCell ref="B7:G7"/>
    <mergeCell ref="B8:G8"/>
    <mergeCell ref="B112:E114"/>
    <mergeCell ref="F112:G114"/>
  </mergeCells>
  <pageMargins left="1.1811023622047245" right="0.19685039370078741" top="0.78740157480314965" bottom="0.46875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
25.06.2024 № 51/3&amp;RSR2s51r03р4</oddFooter>
    <firstFooter>&amp;L25.06.2024 № 51/3&amp;R
SR2s51r03р4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olgam</cp:lastModifiedBy>
  <cp:lastPrinted>2024-06-25T06:46:55Z</cp:lastPrinted>
  <dcterms:created xsi:type="dcterms:W3CDTF">2024-06-26T04:31:21Z</dcterms:created>
  <dcterms:modified xsi:type="dcterms:W3CDTF">2024-06-26T04:31:24Z</dcterms:modified>
</cp:coreProperties>
</file>