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Лист1!$B$14:$G$14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Лист1!$15:$15</definedName>
  </definedNames>
  <calcPr calcId="125725"/>
</workbook>
</file>

<file path=xl/calcChain.xml><?xml version="1.0" encoding="utf-8"?>
<calcChain xmlns="http://schemas.openxmlformats.org/spreadsheetml/2006/main">
  <c r="G52" i="1"/>
  <c r="G51" s="1"/>
  <c r="G48" s="1"/>
  <c r="G32"/>
  <c r="G18"/>
  <c r="G26"/>
  <c r="G49"/>
  <c r="G54"/>
  <c r="G40"/>
  <c r="G38"/>
  <c r="G36"/>
  <c r="G17" s="1"/>
  <c r="G16" s="1"/>
  <c r="G34"/>
</calcChain>
</file>

<file path=xl/sharedStrings.xml><?xml version="1.0" encoding="utf-8"?>
<sst xmlns="http://schemas.openxmlformats.org/spreadsheetml/2006/main" count="150" uniqueCount="96">
  <si>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</si>
  <si>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</si>
  <si>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</si>
  <si>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</si>
  <si>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</si>
  <si>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</si>
  <si>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</si>
  <si>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</si>
  <si>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</si>
  <si>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</si>
  <si>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</si>
  <si>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</si>
  <si>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</si>
  <si>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</si>
  <si>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</si>
  <si>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</si>
  <si>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</si>
  <si>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</si>
  <si>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</si>
  <si>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</si>
  <si>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</si>
  <si>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</si>
  <si>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</si>
  <si>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</si>
  <si>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</si>
  <si>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</si>
  <si>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(Иные бюджетные ассигнования)</t>
  </si>
  <si>
    <t>13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</si>
  <si>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</si>
  <si>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Организация благоустройства и озеленения района</t>
  </si>
  <si>
    <t>Мероприятия по благоустройству внутригородского района (Закупка товаров, работ и услуг для обеспечения государственных (муниципальных) нужд)</t>
  </si>
  <si>
    <t>05</t>
  </si>
  <si>
    <t>Организация и проведение мероприятий для детей и молодежи в районе</t>
  </si>
  <si>
    <t>07</t>
  </si>
  <si>
    <t>Реализация молодежной политики  (Закупка товаров, работ и услуг для обеспечения государственных (муниципальных) нужд)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</si>
  <si>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</si>
  <si>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</si>
  <si>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>08</t>
  </si>
  <si>
    <t>Организация и проведение спортивно-массовых мероприятий</t>
  </si>
  <si>
    <t>11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</si>
  <si>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</si>
  <si>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Мероприятия в сфере культуры (Закупка товаров, работ и услуг для обеспечения государственных (муниципальных) нужд)</t>
  </si>
  <si>
    <t>Выполнение других обязательств государства (Иные бюджетные ассигнования)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</si>
  <si>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</si>
  <si>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</si>
  <si>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Развитие муниципальной службы</t>
  </si>
  <si>
    <t>Глава Советского района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</si>
  <si>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</si>
  <si>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</si>
  <si>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</si>
  <si>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Приложение 8</t>
  </si>
  <si>
    <t>01 0 01 М2035</t>
  </si>
  <si>
    <t>01 0 01 М2115</t>
  </si>
  <si>
    <t>01 0 01 М2045</t>
  </si>
  <si>
    <t>01 0 02 М9235</t>
  </si>
  <si>
    <t>01 0 03 М6205</t>
  </si>
  <si>
    <t>01 0 04 М4415</t>
  </si>
  <si>
    <t>01 0 05 М4415</t>
  </si>
  <si>
    <t>01 0 06 М4405</t>
  </si>
  <si>
    <t>01 0 07 М2975</t>
  </si>
  <si>
    <t>01 0 08 М2045</t>
  </si>
  <si>
    <t>19 0 01 М2125</t>
  </si>
  <si>
    <t>19 0 02 М9235</t>
  </si>
  <si>
    <t>19 0 03 М4915</t>
  </si>
  <si>
    <t>19 0 03 00000</t>
  </si>
  <si>
    <t>19 0 02 00000</t>
  </si>
  <si>
    <t>19 0 01 00000</t>
  </si>
  <si>
    <t>01 0 08 00000</t>
  </si>
  <si>
    <t>01 0 07 00000</t>
  </si>
  <si>
    <t>01 0 06 00000</t>
  </si>
  <si>
    <t>01 0 04 00000</t>
  </si>
  <si>
    <t>01 0 03 00000</t>
  </si>
  <si>
    <t>01 0 02 00000</t>
  </si>
  <si>
    <t>Мероприятия в области спорта и физической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</si>
  <si>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19 0 00 00000</t>
  </si>
  <si>
    <t>01 0 05 00000</t>
  </si>
  <si>
    <t xml:space="preserve"> В.Е. Макаров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</si>
  <si>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2019 год</t>
  </si>
  <si>
    <t>Муниципальная программа "Повышение уровня и качества жизни населения Советского района города Челябинска на 2019-2021 годы"</t>
  </si>
  <si>
    <t>01 0 02 М9005</t>
  </si>
  <si>
    <t>01 0 02 М9025</t>
  </si>
  <si>
    <t>Оказание поддержки деятельности народных дружин (Закупка товаров, работ и услуг для обеспечения государственных (муниципальных) нужд)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</si>
  <si>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</si>
  <si>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</si>
  <si>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</si>
  <si>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</si>
  <si>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от 18.12.2018 № 52/2</t>
  </si>
  <si>
    <t>(новая редакция)</t>
  </si>
  <si>
    <t>Муниципальная программа "Формирование современной городской среды в Советском районе города Челябинска на 2018-2022 годы"</t>
  </si>
  <si>
    <t>02 0 00 00000</t>
  </si>
  <si>
    <t>02 0 F2 55555</t>
  </si>
  <si>
    <t>Расходы на реализацию программ формирования комфортной городской среды в Советском районе (Закупка товаров, работ и услуг для обеспечения государственных (муниципальных) нужд)</t>
  </si>
  <si>
    <t>02 0 F2 00000</t>
  </si>
  <si>
    <t>Федеральный проект "Формирование комфортной городской среды"</t>
  </si>
  <si>
    <t>Приложение 4</t>
  </si>
  <si>
    <t>от 23.04.2019 № 56/3</t>
  </si>
</sst>
</file>

<file path=xl/styles.xml><?xml version="1.0" encoding="utf-8"?>
<styleSheet xmlns="http://schemas.openxmlformats.org/spreadsheetml/2006/main">
  <numFmts count="1">
    <numFmt numFmtId="164" formatCode="#,##0.0"/>
  </numFmts>
  <fonts count="2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64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64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64" fontId="3" fillId="0" borderId="0" xfId="0" applyNumberFormat="1" applyFont="1" applyBorder="1"/>
    <xf numFmtId="49" fontId="5" fillId="0" borderId="0" xfId="0" applyNumberFormat="1" applyFont="1" applyBorder="1" applyAlignment="1">
      <alignment wrapText="1"/>
    </xf>
    <xf numFmtId="164" fontId="23" fillId="0" borderId="10" xfId="0" applyNumberFormat="1" applyFont="1" applyBorder="1"/>
    <xf numFmtId="0" fontId="5" fillId="0" borderId="0" xfId="36" applyFont="1" applyAlignment="1">
      <alignment horizontal="right" vertical="center"/>
    </xf>
    <xf numFmtId="0" fontId="24" fillId="0" borderId="0" xfId="0" applyNumberFormat="1" applyFont="1" applyBorder="1" applyAlignment="1">
      <alignment wrapText="1"/>
    </xf>
    <xf numFmtId="0" fontId="24" fillId="0" borderId="0" xfId="0" applyNumberFormat="1" applyFont="1" applyBorder="1" applyAlignment="1">
      <alignment horizontal="center" wrapText="1"/>
    </xf>
    <xf numFmtId="49" fontId="24" fillId="0" borderId="0" xfId="0" applyNumberFormat="1" applyFont="1" applyBorder="1" applyAlignment="1">
      <alignment horizontal="center" wrapText="1"/>
    </xf>
    <xf numFmtId="164" fontId="23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3" fillId="0" borderId="0" xfId="36" applyFont="1" applyAlignment="1">
      <alignment horizontal="right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textRotation="90" wrapText="1"/>
    </xf>
    <xf numFmtId="164" fontId="26" fillId="0" borderId="10" xfId="0" quotePrefix="1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wrapText="1"/>
    </xf>
    <xf numFmtId="0" fontId="23" fillId="0" borderId="10" xfId="0" applyNumberFormat="1" applyFont="1" applyBorder="1" applyAlignment="1">
      <alignment horizontal="justify" wrapText="1"/>
    </xf>
    <xf numFmtId="0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wrapText="1"/>
    </xf>
    <xf numFmtId="49" fontId="27" fillId="0" borderId="0" xfId="0" applyNumberFormat="1" applyFont="1" applyAlignment="1">
      <alignment wrapText="1"/>
    </xf>
    <xf numFmtId="164" fontId="27" fillId="0" borderId="0" xfId="0" applyNumberFormat="1" applyFont="1" applyAlignment="1">
      <alignment horizontal="right"/>
    </xf>
    <xf numFmtId="0" fontId="3" fillId="0" borderId="0" xfId="0" applyFont="1" applyBorder="1"/>
    <xf numFmtId="0" fontId="23" fillId="24" borderId="10" xfId="0" applyNumberFormat="1" applyFont="1" applyFill="1" applyBorder="1" applyAlignment="1">
      <alignment horizontal="justify" wrapText="1"/>
    </xf>
    <xf numFmtId="0" fontId="23" fillId="24" borderId="10" xfId="0" applyNumberFormat="1" applyFont="1" applyFill="1" applyBorder="1" applyAlignment="1">
      <alignment horizontal="center" wrapText="1"/>
    </xf>
    <xf numFmtId="49" fontId="23" fillId="24" borderId="10" xfId="0" applyNumberFormat="1" applyFont="1" applyFill="1" applyBorder="1" applyAlignment="1">
      <alignment horizontal="center" wrapText="1"/>
    </xf>
    <xf numFmtId="0" fontId="26" fillId="0" borderId="10" xfId="0" applyNumberFormat="1" applyFont="1" applyBorder="1" applyAlignment="1">
      <alignment wrapText="1"/>
    </xf>
    <xf numFmtId="164" fontId="26" fillId="0" borderId="10" xfId="0" applyNumberFormat="1" applyFont="1" applyBorder="1"/>
    <xf numFmtId="164" fontId="23" fillId="24" borderId="10" xfId="0" applyNumberFormat="1" applyFont="1" applyFill="1" applyBorder="1"/>
    <xf numFmtId="0" fontId="25" fillId="0" borderId="0" xfId="0" applyNumberFormat="1" applyFont="1" applyAlignment="1">
      <alignment horizontal="center" vertical="top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I111"/>
  <sheetViews>
    <sheetView tabSelected="1" view="pageLayout" zoomScale="120" zoomScaleNormal="100" zoomScalePageLayoutView="120" workbookViewId="0">
      <selection activeCell="G5" sqref="G5"/>
    </sheetView>
  </sheetViews>
  <sheetFormatPr defaultRowHeight="15.75"/>
  <cols>
    <col min="1" max="1" width="1.7109375" style="4" customWidth="1"/>
    <col min="2" max="2" width="40.7109375" style="5" customWidth="1"/>
    <col min="3" max="3" width="13.8554687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9">
      <c r="F1" s="11"/>
      <c r="G1" s="18" t="s">
        <v>94</v>
      </c>
    </row>
    <row r="2" spans="2:9">
      <c r="D2" s="13"/>
      <c r="E2" s="13"/>
      <c r="F2" s="13"/>
      <c r="G2" s="19" t="s">
        <v>8</v>
      </c>
    </row>
    <row r="3" spans="2:9">
      <c r="E3" s="13"/>
      <c r="F3" s="13"/>
      <c r="G3" s="19" t="s">
        <v>9</v>
      </c>
    </row>
    <row r="4" spans="2:9">
      <c r="E4" s="13"/>
      <c r="F4" s="13"/>
      <c r="G4" s="19" t="s">
        <v>95</v>
      </c>
    </row>
    <row r="6" spans="2:9">
      <c r="B6" s="11"/>
      <c r="C6" s="11"/>
      <c r="D6" s="11"/>
      <c r="E6" s="11"/>
      <c r="F6" s="11"/>
      <c r="G6" s="18" t="s">
        <v>50</v>
      </c>
    </row>
    <row r="7" spans="2:9">
      <c r="B7" s="13"/>
      <c r="C7" s="13"/>
      <c r="D7" s="13"/>
      <c r="E7" s="13"/>
      <c r="F7" s="13"/>
      <c r="G7" s="19" t="s">
        <v>8</v>
      </c>
    </row>
    <row r="8" spans="2:9">
      <c r="B8" s="13"/>
      <c r="C8" s="13"/>
      <c r="D8" s="13"/>
      <c r="E8" s="13"/>
      <c r="F8" s="13"/>
      <c r="G8" s="19" t="s">
        <v>9</v>
      </c>
    </row>
    <row r="9" spans="2:9">
      <c r="B9" s="13"/>
      <c r="C9" s="13"/>
      <c r="D9" s="13"/>
      <c r="E9" s="13"/>
      <c r="F9" s="13"/>
      <c r="G9" s="19" t="s">
        <v>86</v>
      </c>
    </row>
    <row r="10" spans="2:9">
      <c r="B10" s="13"/>
      <c r="C10" s="13"/>
      <c r="D10" s="13"/>
      <c r="E10" s="13"/>
      <c r="F10" s="13"/>
      <c r="G10" s="13" t="s">
        <v>87</v>
      </c>
      <c r="H10" s="13"/>
      <c r="I10" s="13"/>
    </row>
    <row r="11" spans="2:9" ht="13.15" customHeight="1">
      <c r="B11" s="9"/>
      <c r="C11" s="9"/>
      <c r="D11" s="9"/>
      <c r="E11" s="9"/>
      <c r="F11" s="9"/>
      <c r="G11" s="10"/>
    </row>
    <row r="12" spans="2:9" s="1" customFormat="1" ht="85.5" customHeight="1">
      <c r="B12" s="37" t="s">
        <v>77</v>
      </c>
      <c r="C12" s="37"/>
      <c r="D12" s="37"/>
      <c r="E12" s="37"/>
      <c r="F12" s="37"/>
      <c r="G12" s="37"/>
    </row>
    <row r="13" spans="2:9" s="1" customFormat="1" ht="18" customHeight="1">
      <c r="B13" s="2"/>
      <c r="C13" s="2"/>
      <c r="D13" s="2"/>
      <c r="E13" s="2"/>
      <c r="F13" s="2"/>
      <c r="G13" s="3"/>
    </row>
    <row r="14" spans="2:9" s="7" customFormat="1" ht="57" customHeight="1">
      <c r="B14" s="20" t="s">
        <v>14</v>
      </c>
      <c r="C14" s="21" t="s">
        <v>12</v>
      </c>
      <c r="D14" s="21" t="s">
        <v>13</v>
      </c>
      <c r="E14" s="21" t="s">
        <v>10</v>
      </c>
      <c r="F14" s="21" t="s">
        <v>11</v>
      </c>
      <c r="G14" s="22" t="s">
        <v>7</v>
      </c>
    </row>
    <row r="15" spans="2:9" s="7" customFormat="1">
      <c r="B15" s="20" t="s">
        <v>0</v>
      </c>
      <c r="C15" s="20" t="s">
        <v>1</v>
      </c>
      <c r="D15" s="20" t="s">
        <v>2</v>
      </c>
      <c r="E15" s="20" t="s">
        <v>3</v>
      </c>
      <c r="F15" s="20" t="s">
        <v>4</v>
      </c>
      <c r="G15" s="20" t="s">
        <v>5</v>
      </c>
    </row>
    <row r="16" spans="2:9" ht="18" customHeight="1">
      <c r="B16" s="34" t="s">
        <v>6</v>
      </c>
      <c r="C16" s="34"/>
      <c r="D16" s="34"/>
      <c r="E16" s="34"/>
      <c r="F16" s="34"/>
      <c r="G16" s="35">
        <f>G17+G45+G48</f>
        <v>148539.6</v>
      </c>
    </row>
    <row r="17" spans="2:8" ht="59.45" customHeight="1">
      <c r="B17" s="24" t="s">
        <v>78</v>
      </c>
      <c r="C17" s="25" t="s">
        <v>15</v>
      </c>
      <c r="D17" s="23"/>
      <c r="E17" s="23"/>
      <c r="F17" s="23"/>
      <c r="G17" s="12">
        <f>G18+G26+G32+G34+G36+G38+G40+G43</f>
        <v>118395.3</v>
      </c>
      <c r="H17" s="30"/>
    </row>
    <row r="18" spans="2:8" ht="47.45" customHeight="1">
      <c r="B18" s="24" t="s">
        <v>17</v>
      </c>
      <c r="C18" s="25" t="s">
        <v>16</v>
      </c>
      <c r="D18" s="23"/>
      <c r="E18" s="23"/>
      <c r="F18" s="23"/>
      <c r="G18" s="12">
        <f>G19+G20+G21+G22+G23+G24+G25</f>
        <v>47523.999999999993</v>
      </c>
      <c r="H18" s="17"/>
    </row>
    <row r="19" spans="2:8" ht="90" customHeight="1">
      <c r="B19" s="24" t="s">
        <v>18</v>
      </c>
      <c r="C19" s="25" t="s">
        <v>51</v>
      </c>
      <c r="D19" s="25">
        <v>100</v>
      </c>
      <c r="E19" s="26" t="s">
        <v>19</v>
      </c>
      <c r="F19" s="26" t="s">
        <v>20</v>
      </c>
      <c r="G19" s="12">
        <v>2599.5</v>
      </c>
      <c r="H19" s="17"/>
    </row>
    <row r="20" spans="2:8" ht="106.15" customHeight="1">
      <c r="B20" s="24" t="s">
        <v>21</v>
      </c>
      <c r="C20" s="25" t="s">
        <v>52</v>
      </c>
      <c r="D20" s="25">
        <v>100</v>
      </c>
      <c r="E20" s="26" t="s">
        <v>19</v>
      </c>
      <c r="F20" s="26" t="s">
        <v>22</v>
      </c>
      <c r="G20" s="12">
        <v>1613.6</v>
      </c>
      <c r="H20" s="17"/>
    </row>
    <row r="21" spans="2:8" ht="105">
      <c r="B21" s="24" t="s">
        <v>23</v>
      </c>
      <c r="C21" s="25" t="s">
        <v>53</v>
      </c>
      <c r="D21" s="25">
        <v>100</v>
      </c>
      <c r="E21" s="26" t="s">
        <v>19</v>
      </c>
      <c r="F21" s="26" t="s">
        <v>22</v>
      </c>
      <c r="G21" s="12">
        <v>2102</v>
      </c>
      <c r="H21" s="17"/>
    </row>
    <row r="22" spans="2:8" ht="93" customHeight="1">
      <c r="B22" s="24" t="s">
        <v>23</v>
      </c>
      <c r="C22" s="25" t="s">
        <v>53</v>
      </c>
      <c r="D22" s="25">
        <v>100</v>
      </c>
      <c r="E22" s="26" t="s">
        <v>19</v>
      </c>
      <c r="F22" s="26" t="s">
        <v>24</v>
      </c>
      <c r="G22" s="12">
        <v>33646.699999999997</v>
      </c>
      <c r="H22" s="17"/>
    </row>
    <row r="23" spans="2:8" ht="48" customHeight="1">
      <c r="B23" s="24" t="s">
        <v>25</v>
      </c>
      <c r="C23" s="25" t="s">
        <v>53</v>
      </c>
      <c r="D23" s="25">
        <v>200</v>
      </c>
      <c r="E23" s="26" t="s">
        <v>19</v>
      </c>
      <c r="F23" s="26" t="s">
        <v>22</v>
      </c>
      <c r="G23" s="12">
        <v>378.1</v>
      </c>
      <c r="H23" s="17"/>
    </row>
    <row r="24" spans="2:8" ht="46.9" customHeight="1">
      <c r="B24" s="24" t="s">
        <v>25</v>
      </c>
      <c r="C24" s="25" t="s">
        <v>53</v>
      </c>
      <c r="D24" s="25">
        <v>200</v>
      </c>
      <c r="E24" s="26" t="s">
        <v>19</v>
      </c>
      <c r="F24" s="26" t="s">
        <v>24</v>
      </c>
      <c r="G24" s="12">
        <v>7152.9</v>
      </c>
      <c r="H24" s="17"/>
    </row>
    <row r="25" spans="2:8" ht="36" customHeight="1">
      <c r="B25" s="24" t="s">
        <v>26</v>
      </c>
      <c r="C25" s="25" t="s">
        <v>53</v>
      </c>
      <c r="D25" s="25">
        <v>800</v>
      </c>
      <c r="E25" s="26" t="s">
        <v>19</v>
      </c>
      <c r="F25" s="26" t="s">
        <v>24</v>
      </c>
      <c r="G25" s="12">
        <v>31.2</v>
      </c>
      <c r="H25" s="17"/>
    </row>
    <row r="26" spans="2:8" ht="30">
      <c r="B26" s="24" t="s">
        <v>47</v>
      </c>
      <c r="C26" s="25" t="s">
        <v>72</v>
      </c>
      <c r="D26" s="23"/>
      <c r="E26" s="27"/>
      <c r="F26" s="27"/>
      <c r="G26" s="12">
        <f>G27+G28+G29+G30+G31</f>
        <v>1147.5</v>
      </c>
      <c r="H26" s="17"/>
    </row>
    <row r="27" spans="2:8" ht="78.599999999999994" customHeight="1">
      <c r="B27" s="31" t="s">
        <v>84</v>
      </c>
      <c r="C27" s="25" t="s">
        <v>79</v>
      </c>
      <c r="D27" s="25">
        <v>200</v>
      </c>
      <c r="E27" s="26" t="s">
        <v>19</v>
      </c>
      <c r="F27" s="26" t="s">
        <v>27</v>
      </c>
      <c r="G27" s="12">
        <v>169</v>
      </c>
      <c r="H27" s="17"/>
    </row>
    <row r="28" spans="2:8" ht="63.6" customHeight="1">
      <c r="B28" s="31" t="s">
        <v>85</v>
      </c>
      <c r="C28" s="25" t="s">
        <v>79</v>
      </c>
      <c r="D28" s="25">
        <v>300</v>
      </c>
      <c r="E28" s="26" t="s">
        <v>19</v>
      </c>
      <c r="F28" s="26" t="s">
        <v>27</v>
      </c>
      <c r="G28" s="12">
        <v>720</v>
      </c>
      <c r="H28" s="17"/>
    </row>
    <row r="29" spans="2:8" ht="62.45" customHeight="1">
      <c r="B29" s="31" t="s">
        <v>82</v>
      </c>
      <c r="C29" s="25" t="s">
        <v>83</v>
      </c>
      <c r="D29" s="25">
        <v>200</v>
      </c>
      <c r="E29" s="26" t="s">
        <v>19</v>
      </c>
      <c r="F29" s="26" t="s">
        <v>27</v>
      </c>
      <c r="G29" s="12">
        <v>5</v>
      </c>
      <c r="H29" s="17"/>
    </row>
    <row r="30" spans="2:8" ht="64.900000000000006" customHeight="1">
      <c r="B30" s="31" t="s">
        <v>81</v>
      </c>
      <c r="C30" s="25" t="s">
        <v>80</v>
      </c>
      <c r="D30" s="25">
        <v>200</v>
      </c>
      <c r="E30" s="26" t="s">
        <v>19</v>
      </c>
      <c r="F30" s="26" t="s">
        <v>27</v>
      </c>
      <c r="G30" s="12">
        <v>3.5</v>
      </c>
      <c r="H30" s="17"/>
    </row>
    <row r="31" spans="2:8" ht="63" customHeight="1">
      <c r="B31" s="24" t="s">
        <v>28</v>
      </c>
      <c r="C31" s="25" t="s">
        <v>54</v>
      </c>
      <c r="D31" s="25">
        <v>200</v>
      </c>
      <c r="E31" s="26" t="s">
        <v>19</v>
      </c>
      <c r="F31" s="26" t="s">
        <v>27</v>
      </c>
      <c r="G31" s="12">
        <v>250</v>
      </c>
      <c r="H31" s="17"/>
    </row>
    <row r="32" spans="2:8" ht="34.15" customHeight="1">
      <c r="B32" s="24" t="s">
        <v>29</v>
      </c>
      <c r="C32" s="25" t="s">
        <v>71</v>
      </c>
      <c r="D32" s="25"/>
      <c r="E32" s="26"/>
      <c r="F32" s="26"/>
      <c r="G32" s="12">
        <f>G33</f>
        <v>67368.5</v>
      </c>
      <c r="H32" s="17"/>
    </row>
    <row r="33" spans="2:8" ht="61.15" customHeight="1">
      <c r="B33" s="24" t="s">
        <v>30</v>
      </c>
      <c r="C33" s="25" t="s">
        <v>55</v>
      </c>
      <c r="D33" s="25">
        <v>200</v>
      </c>
      <c r="E33" s="26" t="s">
        <v>31</v>
      </c>
      <c r="F33" s="26" t="s">
        <v>22</v>
      </c>
      <c r="G33" s="36">
        <v>67368.5</v>
      </c>
      <c r="H33" s="17"/>
    </row>
    <row r="34" spans="2:8" ht="33" customHeight="1">
      <c r="B34" s="24" t="s">
        <v>32</v>
      </c>
      <c r="C34" s="25" t="s">
        <v>70</v>
      </c>
      <c r="D34" s="25"/>
      <c r="E34" s="26"/>
      <c r="F34" s="26"/>
      <c r="G34" s="12">
        <f>G35</f>
        <v>124.5</v>
      </c>
      <c r="H34" s="17"/>
    </row>
    <row r="35" spans="2:8" ht="48" customHeight="1">
      <c r="B35" s="24" t="s">
        <v>34</v>
      </c>
      <c r="C35" s="25" t="s">
        <v>56</v>
      </c>
      <c r="D35" s="25">
        <v>200</v>
      </c>
      <c r="E35" s="26" t="s">
        <v>33</v>
      </c>
      <c r="F35" s="26" t="s">
        <v>33</v>
      </c>
      <c r="G35" s="12">
        <v>124.5</v>
      </c>
      <c r="H35" s="17"/>
    </row>
    <row r="36" spans="2:8" ht="30">
      <c r="B36" s="24" t="s">
        <v>35</v>
      </c>
      <c r="C36" s="25" t="s">
        <v>75</v>
      </c>
      <c r="D36" s="25"/>
      <c r="E36" s="26"/>
      <c r="F36" s="26"/>
      <c r="G36" s="12">
        <f>G37</f>
        <v>122</v>
      </c>
      <c r="H36" s="17"/>
    </row>
    <row r="37" spans="2:8" ht="48" customHeight="1">
      <c r="B37" s="24" t="s">
        <v>34</v>
      </c>
      <c r="C37" s="25" t="s">
        <v>57</v>
      </c>
      <c r="D37" s="25">
        <v>200</v>
      </c>
      <c r="E37" s="26" t="s">
        <v>33</v>
      </c>
      <c r="F37" s="26" t="s">
        <v>33</v>
      </c>
      <c r="G37" s="12">
        <v>122</v>
      </c>
      <c r="H37" s="17"/>
    </row>
    <row r="38" spans="2:8" ht="37.15" customHeight="1">
      <c r="B38" s="24" t="s">
        <v>36</v>
      </c>
      <c r="C38" s="25" t="s">
        <v>69</v>
      </c>
      <c r="D38" s="25"/>
      <c r="E38" s="26"/>
      <c r="F38" s="26"/>
      <c r="G38" s="12">
        <f>G39</f>
        <v>1548.5</v>
      </c>
      <c r="H38" s="17"/>
    </row>
    <row r="39" spans="2:8" ht="47.45" customHeight="1">
      <c r="B39" s="24" t="s">
        <v>41</v>
      </c>
      <c r="C39" s="25" t="s">
        <v>58</v>
      </c>
      <c r="D39" s="25">
        <v>200</v>
      </c>
      <c r="E39" s="26" t="s">
        <v>37</v>
      </c>
      <c r="F39" s="26" t="s">
        <v>19</v>
      </c>
      <c r="G39" s="12">
        <v>1548.5</v>
      </c>
      <c r="H39" s="17"/>
    </row>
    <row r="40" spans="2:8" ht="34.15" customHeight="1">
      <c r="B40" s="24" t="s">
        <v>38</v>
      </c>
      <c r="C40" s="25" t="s">
        <v>68</v>
      </c>
      <c r="D40" s="25"/>
      <c r="E40" s="26"/>
      <c r="F40" s="26"/>
      <c r="G40" s="12">
        <f>G41+G42</f>
        <v>376.3</v>
      </c>
      <c r="H40" s="17"/>
    </row>
    <row r="41" spans="2:8" ht="106.15" customHeight="1">
      <c r="B41" s="24" t="s">
        <v>73</v>
      </c>
      <c r="C41" s="25" t="s">
        <v>59</v>
      </c>
      <c r="D41" s="25">
        <v>100</v>
      </c>
      <c r="E41" s="26" t="s">
        <v>39</v>
      </c>
      <c r="F41" s="26" t="s">
        <v>20</v>
      </c>
      <c r="G41" s="12">
        <v>89.8</v>
      </c>
      <c r="H41" s="17"/>
    </row>
    <row r="42" spans="2:8" ht="65.45" customHeight="1">
      <c r="B42" s="24" t="s">
        <v>40</v>
      </c>
      <c r="C42" s="25" t="s">
        <v>59</v>
      </c>
      <c r="D42" s="25">
        <v>200</v>
      </c>
      <c r="E42" s="26" t="s">
        <v>39</v>
      </c>
      <c r="F42" s="26" t="s">
        <v>20</v>
      </c>
      <c r="G42" s="12">
        <v>286.5</v>
      </c>
      <c r="H42" s="17"/>
    </row>
    <row r="43" spans="2:8" ht="19.899999999999999" customHeight="1">
      <c r="B43" s="24" t="s">
        <v>45</v>
      </c>
      <c r="C43" s="25" t="s">
        <v>67</v>
      </c>
      <c r="D43" s="25"/>
      <c r="E43" s="26"/>
      <c r="F43" s="26"/>
      <c r="G43" s="12">
        <v>184</v>
      </c>
      <c r="H43" s="17"/>
    </row>
    <row r="44" spans="2:8" ht="52.15" customHeight="1">
      <c r="B44" s="24" t="s">
        <v>25</v>
      </c>
      <c r="C44" s="25" t="s">
        <v>60</v>
      </c>
      <c r="D44" s="25">
        <v>200</v>
      </c>
      <c r="E44" s="26" t="s">
        <v>19</v>
      </c>
      <c r="F44" s="26" t="s">
        <v>24</v>
      </c>
      <c r="G44" s="12">
        <v>184</v>
      </c>
      <c r="H44" s="17"/>
    </row>
    <row r="45" spans="2:8" ht="64.150000000000006" customHeight="1">
      <c r="B45" s="24" t="s">
        <v>88</v>
      </c>
      <c r="C45" s="25" t="s">
        <v>89</v>
      </c>
      <c r="D45" s="25"/>
      <c r="E45" s="26"/>
      <c r="F45" s="26"/>
      <c r="G45" s="12">
        <v>23465.9</v>
      </c>
      <c r="H45" s="17"/>
    </row>
    <row r="46" spans="2:8" ht="33" customHeight="1">
      <c r="B46" s="24" t="s">
        <v>93</v>
      </c>
      <c r="C46" s="25" t="s">
        <v>92</v>
      </c>
      <c r="D46" s="25"/>
      <c r="E46" s="26"/>
      <c r="F46" s="26"/>
      <c r="G46" s="12">
        <v>23465.9</v>
      </c>
      <c r="H46" s="17"/>
    </row>
    <row r="47" spans="2:8" ht="76.900000000000006" customHeight="1">
      <c r="B47" s="24" t="s">
        <v>91</v>
      </c>
      <c r="C47" s="32" t="s">
        <v>90</v>
      </c>
      <c r="D47" s="25">
        <v>200</v>
      </c>
      <c r="E47" s="26" t="s">
        <v>31</v>
      </c>
      <c r="F47" s="26" t="s">
        <v>22</v>
      </c>
      <c r="G47" s="12">
        <v>23465.9</v>
      </c>
      <c r="H47" s="17"/>
    </row>
    <row r="48" spans="2:8" ht="35.450000000000003" customHeight="1">
      <c r="B48" s="24" t="s">
        <v>48</v>
      </c>
      <c r="C48" s="25" t="s">
        <v>74</v>
      </c>
      <c r="D48" s="25"/>
      <c r="E48" s="26"/>
      <c r="F48" s="26"/>
      <c r="G48" s="12">
        <f>G49+G51+G54</f>
        <v>6678.4</v>
      </c>
      <c r="H48" s="17"/>
    </row>
    <row r="49" spans="2:8" ht="49.9" customHeight="1">
      <c r="B49" s="24" t="s">
        <v>17</v>
      </c>
      <c r="C49" s="25" t="s">
        <v>66</v>
      </c>
      <c r="D49" s="25"/>
      <c r="E49" s="26"/>
      <c r="F49" s="26"/>
      <c r="G49" s="12">
        <f>G50</f>
        <v>924</v>
      </c>
      <c r="H49" s="17"/>
    </row>
    <row r="50" spans="2:8" ht="92.45" customHeight="1">
      <c r="B50" s="24" t="s">
        <v>49</v>
      </c>
      <c r="C50" s="25" t="s">
        <v>61</v>
      </c>
      <c r="D50" s="25">
        <v>100</v>
      </c>
      <c r="E50" s="26" t="s">
        <v>19</v>
      </c>
      <c r="F50" s="26" t="s">
        <v>22</v>
      </c>
      <c r="G50" s="12">
        <v>924</v>
      </c>
      <c r="H50" s="17"/>
    </row>
    <row r="51" spans="2:8" ht="34.9" customHeight="1">
      <c r="B51" s="24" t="s">
        <v>47</v>
      </c>
      <c r="C51" s="25" t="s">
        <v>65</v>
      </c>
      <c r="D51" s="25"/>
      <c r="E51" s="26"/>
      <c r="F51" s="26"/>
      <c r="G51" s="12">
        <f>G52+G53</f>
        <v>5286.4</v>
      </c>
      <c r="H51" s="17"/>
    </row>
    <row r="52" spans="2:8" ht="46.5" customHeight="1">
      <c r="B52" s="31" t="s">
        <v>42</v>
      </c>
      <c r="C52" s="32" t="s">
        <v>62</v>
      </c>
      <c r="D52" s="32">
        <v>800</v>
      </c>
      <c r="E52" s="33" t="s">
        <v>19</v>
      </c>
      <c r="F52" s="33" t="s">
        <v>33</v>
      </c>
      <c r="G52" s="36">
        <f>5281.4+3000-3000</f>
        <v>5281.4</v>
      </c>
      <c r="H52" s="17"/>
    </row>
    <row r="53" spans="2:8" ht="45" customHeight="1">
      <c r="B53" s="24" t="s">
        <v>42</v>
      </c>
      <c r="C53" s="25" t="s">
        <v>62</v>
      </c>
      <c r="D53" s="25">
        <v>800</v>
      </c>
      <c r="E53" s="26" t="s">
        <v>19</v>
      </c>
      <c r="F53" s="26" t="s">
        <v>27</v>
      </c>
      <c r="G53" s="12">
        <v>5</v>
      </c>
      <c r="H53" s="17"/>
    </row>
    <row r="54" spans="2:8" ht="33" customHeight="1">
      <c r="B54" s="24" t="s">
        <v>43</v>
      </c>
      <c r="C54" s="25" t="s">
        <v>64</v>
      </c>
      <c r="D54" s="25"/>
      <c r="E54" s="25"/>
      <c r="F54" s="25"/>
      <c r="G54" s="12">
        <f>G55</f>
        <v>468</v>
      </c>
      <c r="H54" s="17"/>
    </row>
    <row r="55" spans="2:8" ht="53.45" customHeight="1">
      <c r="B55" s="24" t="s">
        <v>44</v>
      </c>
      <c r="C55" s="25" t="s">
        <v>63</v>
      </c>
      <c r="D55" s="25">
        <v>300</v>
      </c>
      <c r="E55" s="25">
        <v>10</v>
      </c>
      <c r="F55" s="26" t="s">
        <v>19</v>
      </c>
      <c r="G55" s="12">
        <v>468</v>
      </c>
      <c r="H55" s="17"/>
    </row>
    <row r="56" spans="2:8" ht="10.9" customHeight="1">
      <c r="B56" s="14"/>
      <c r="C56" s="14"/>
      <c r="D56" s="15"/>
      <c r="E56" s="15"/>
      <c r="F56" s="16"/>
      <c r="G56" s="17"/>
      <c r="H56" s="30"/>
    </row>
    <row r="57" spans="2:8" ht="21.6" customHeight="1">
      <c r="B57" s="14"/>
      <c r="C57" s="14"/>
      <c r="D57" s="15"/>
      <c r="E57" s="15"/>
      <c r="F57" s="16"/>
      <c r="G57" s="17"/>
      <c r="H57" s="30"/>
    </row>
    <row r="58" spans="2:8" ht="15" customHeight="1">
      <c r="B58" s="28" t="s">
        <v>46</v>
      </c>
      <c r="G58" s="29" t="s">
        <v>76</v>
      </c>
      <c r="H58" s="30"/>
    </row>
    <row r="59" spans="2:8">
      <c r="H59" s="30"/>
    </row>
    <row r="60" spans="2:8">
      <c r="H60" s="30"/>
    </row>
    <row r="64" spans="2:8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94" spans="2:7">
      <c r="B94"/>
      <c r="C94"/>
      <c r="D94"/>
      <c r="E94"/>
      <c r="F94"/>
      <c r="G94"/>
    </row>
    <row r="95" spans="2:7">
      <c r="B95"/>
      <c r="C95"/>
      <c r="D95"/>
      <c r="E95"/>
      <c r="F95"/>
      <c r="G95"/>
    </row>
    <row r="96" spans="2:7">
      <c r="B96"/>
      <c r="C96"/>
      <c r="D96"/>
      <c r="E96"/>
      <c r="F96"/>
      <c r="G96"/>
    </row>
    <row r="97" spans="2:7">
      <c r="B97"/>
      <c r="C97"/>
      <c r="D97"/>
      <c r="E97"/>
      <c r="F97"/>
      <c r="G97"/>
    </row>
    <row r="98" spans="2:7">
      <c r="B98"/>
      <c r="C98"/>
      <c r="D98"/>
      <c r="E98"/>
      <c r="F98"/>
      <c r="G98"/>
    </row>
    <row r="99" spans="2:7">
      <c r="B99"/>
      <c r="C99"/>
      <c r="D99"/>
      <c r="E99"/>
      <c r="F99"/>
      <c r="G99"/>
    </row>
    <row r="100" spans="2:7">
      <c r="B100"/>
      <c r="C100"/>
      <c r="D100"/>
      <c r="E100"/>
      <c r="F100"/>
      <c r="G100"/>
    </row>
    <row r="101" spans="2:7">
      <c r="B101"/>
      <c r="C101"/>
      <c r="D101"/>
      <c r="E101"/>
      <c r="F101"/>
      <c r="G101"/>
    </row>
    <row r="102" spans="2:7">
      <c r="B102"/>
      <c r="C102"/>
      <c r="D102"/>
      <c r="E102"/>
      <c r="F102"/>
      <c r="G102"/>
    </row>
    <row r="111" spans="2:7" s="8" customFormat="1">
      <c r="B111" s="5"/>
      <c r="C111" s="5"/>
      <c r="D111" s="5"/>
      <c r="E111" s="5"/>
      <c r="F111" s="5"/>
      <c r="G111" s="6"/>
    </row>
  </sheetData>
  <autoFilter ref="B14:G14"/>
  <mergeCells count="1">
    <mergeCell ref="B12:G12"/>
  </mergeCells>
  <phoneticPr fontId="2" type="noConversion"/>
  <pageMargins left="1.1811023622047245" right="0.39370078740157483" top="0.78740157480314965" bottom="0.19685039370078741" header="0.39370078740157483" footer="0.39370078740157483"/>
  <pageSetup paperSize="9" orientation="portrait" r:id="rId1"/>
  <headerFooter>
    <oddFooter xml:space="preserve">&amp;R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balandina-mv</cp:lastModifiedBy>
  <cp:lastPrinted>2019-04-11T09:50:31Z</cp:lastPrinted>
  <dcterms:created xsi:type="dcterms:W3CDTF">2010-11-03T06:40:12Z</dcterms:created>
  <dcterms:modified xsi:type="dcterms:W3CDTF">2019-04-24T09:17:33Z</dcterms:modified>
</cp:coreProperties>
</file>