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1'!$A$1:$E$25</definedName>
  </definedNames>
  <calcPr calcId="125725" fullCalcOnLoad="1"/>
</workbook>
</file>

<file path=xl/calcChain.xml><?xml version="1.0" encoding="utf-8"?>
<calcChain xmlns="http://schemas.openxmlformats.org/spreadsheetml/2006/main">
  <c r="D18" i="2"/>
  <c r="C18"/>
  <c r="D11"/>
  <c r="D10"/>
  <c r="E10"/>
  <c r="C11"/>
  <c r="C10"/>
  <c r="E18"/>
  <c r="E23"/>
  <c r="E12"/>
  <c r="E13"/>
  <c r="E14"/>
  <c r="E15"/>
  <c r="E17"/>
  <c r="E19"/>
  <c r="E20"/>
  <c r="E21"/>
  <c r="E22"/>
</calcChain>
</file>

<file path=xl/sharedStrings.xml><?xml version="1.0" encoding="utf-8"?>
<sst xmlns="http://schemas.openxmlformats.org/spreadsheetml/2006/main" count="42" uniqueCount="42">
  <si>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</si>
  <si>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</si>
  <si>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</si>
  <si>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</si>
  <si>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</si>
  <si>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</si>
  <si>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182 1 05 04040 02 0000 110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</si>
  <si>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</si>
  <si>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182 1 06 01020 11 0000 110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</si>
  <si>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</si>
  <si>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</si>
  <si>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</si>
  <si>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</si>
  <si>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</si>
  <si>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выравнивание бюджетной обеспеченности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</si>
  <si>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</si>
  <si>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</si>
  <si>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Приложение 1</t>
  </si>
  <si>
    <t>561 1 16 90040 12 0000 140</t>
  </si>
  <si>
    <t>Прочие поступления от денежных взысканий (штрафов) и иных сумм в возмещение ущерба, зачисляемые в бюджеты внутригородских районов</t>
  </si>
  <si>
    <r>
      <rPr>
        <sz val="12"/>
        <rFont val="Times New Roman"/>
        <family val="1"/>
        <charset val="204"/>
      </rPr>
      <t>от__________________ №________</t>
    </r>
    <r>
      <rPr>
        <b/>
        <sz val="12"/>
        <rFont val="Times New Roman"/>
        <family val="1"/>
        <charset val="204"/>
      </rPr>
      <t xml:space="preserve"> </t>
    </r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</si>
  <si>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</si>
  <si>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</si>
  <si>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</si>
  <si>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</si>
  <si>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</si>
  <si>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</si>
  <si>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Прочие субсидии бюджетам внутригородских районов</t>
  </si>
  <si>
    <t>Процент исполнения</t>
  </si>
  <si>
    <t>В.Е. Макаров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</si>
  <si>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2019 год по кодам классификации доходов бюджетов </t>
  </si>
  <si>
    <t>Субсидии бюджетам внутригородских районов на реализацию программ формирования современной городской среды</t>
  </si>
  <si>
    <t>561 2 02 45434 12 0000 150</t>
  </si>
  <si>
    <t>Межбюджетные трансферты, передаваемые бюджетам внутригородских районов на реализацию мероприятий по содействию развитию инфраструктуры субъектов Российской Федерации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</si>
  <si>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</si>
  <si>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</si>
  <si>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</si>
  <si>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</si>
  <si>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561 2 02 15001 12 0000 150</t>
  </si>
  <si>
    <t>561 2 02 15002 12 0000 150</t>
  </si>
  <si>
    <t>561 2 02 25555 12 0000 150</t>
  </si>
  <si>
    <t>561 2 02 29999 12 0000 150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</si>
</sst>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3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52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4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5" fillId="0" borderId="0" xfId="0" applyNumberFormat="1" applyFont="1"/>
    <xf numFmtId="0" fontId="25" fillId="0" borderId="0" xfId="0" applyFont="1"/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72" fontId="25" fillId="0" borderId="10" xfId="0" applyNumberFormat="1" applyFont="1" applyFill="1" applyBorder="1" applyAlignment="1">
      <alignment horizontal="right"/>
    </xf>
    <xf numFmtId="172" fontId="5" fillId="0" borderId="10" xfId="0" applyNumberFormat="1" applyFont="1" applyFill="1" applyBorder="1" applyAlignment="1">
      <alignment horizontal="right"/>
    </xf>
    <xf numFmtId="172" fontId="27" fillId="0" borderId="12" xfId="31" applyNumberFormat="1" applyFont="1" applyFill="1" applyBorder="1" applyAlignment="1">
      <alignment horizontal="right" wrapText="1"/>
    </xf>
    <xf numFmtId="172" fontId="27" fillId="0" borderId="13" xfId="31" applyNumberFormat="1" applyFont="1" applyFill="1" applyBorder="1" applyAlignment="1">
      <alignment horizontal="right" wrapText="1"/>
    </xf>
    <xf numFmtId="49" fontId="25" fillId="0" borderId="10" xfId="0" applyNumberFormat="1" applyFont="1" applyBorder="1" applyAlignment="1">
      <alignment horizontal="left" vertical="center"/>
    </xf>
    <xf numFmtId="0" fontId="27" fillId="0" borderId="12" xfId="31" applyNumberFormat="1" applyFont="1" applyFill="1" applyBorder="1" applyAlignment="1">
      <alignment horizontal="left" vertical="center" wrapText="1"/>
    </xf>
    <xf numFmtId="0" fontId="27" fillId="0" borderId="13" xfId="31" applyNumberFormat="1" applyFont="1" applyFill="1" applyBorder="1" applyAlignment="1">
      <alignment horizontal="left" vertical="center" wrapText="1"/>
    </xf>
    <xf numFmtId="49" fontId="24" fillId="0" borderId="10" xfId="0" quotePrefix="1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72" fontId="24" fillId="0" borderId="10" xfId="0" applyNumberFormat="1" applyFont="1" applyFill="1" applyBorder="1" applyAlignment="1">
      <alignment horizontal="right"/>
    </xf>
    <xf numFmtId="172" fontId="4" fillId="0" borderId="10" xfId="0" applyNumberFormat="1" applyFont="1" applyFill="1" applyBorder="1" applyAlignment="1">
      <alignment horizontal="right"/>
    </xf>
    <xf numFmtId="49" fontId="25" fillId="0" borderId="11" xfId="0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172" fontId="5" fillId="0" borderId="11" xfId="0" applyNumberFormat="1" applyFont="1" applyFill="1" applyBorder="1" applyAlignment="1">
      <alignment horizontal="right"/>
    </xf>
    <xf numFmtId="0" fontId="5" fillId="0" borderId="10" xfId="0" applyFont="1" applyFill="1" applyBorder="1"/>
    <xf numFmtId="49" fontId="5" fillId="0" borderId="10" xfId="0" applyNumberFormat="1" applyFont="1" applyFill="1" applyBorder="1" applyAlignment="1">
      <alignment wrapText="1"/>
    </xf>
    <xf numFmtId="0" fontId="25" fillId="0" borderId="10" xfId="0" applyFont="1" applyBorder="1"/>
    <xf numFmtId="172" fontId="5" fillId="0" borderId="10" xfId="50" applyNumberFormat="1" applyFont="1" applyFill="1" applyBorder="1" applyAlignment="1">
      <alignment horizontal="right"/>
    </xf>
    <xf numFmtId="172" fontId="25" fillId="0" borderId="14" xfId="0" applyNumberFormat="1" applyFont="1" applyFill="1" applyBorder="1" applyAlignment="1">
      <alignment horizontal="right"/>
    </xf>
    <xf numFmtId="172" fontId="25" fillId="0" borderId="0" xfId="0" applyNumberFormat="1" applyFont="1" applyFill="1" applyBorder="1" applyAlignment="1">
      <alignment horizontal="right"/>
    </xf>
    <xf numFmtId="49" fontId="25" fillId="0" borderId="10" xfId="0" quotePrefix="1" applyNumberFormat="1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Normal="100" zoomScaleSheetLayoutView="100" workbookViewId="0">
      <selection activeCell="A23" sqref="A23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49" t="s">
        <v>17</v>
      </c>
      <c r="C1" s="49"/>
      <c r="D1" s="49"/>
      <c r="E1" s="49"/>
      <c r="F1" s="5"/>
      <c r="G1" s="5"/>
    </row>
    <row r="2" spans="1:7" s="6" customFormat="1" ht="15" customHeight="1">
      <c r="A2" s="4"/>
      <c r="B2" s="49" t="s">
        <v>4</v>
      </c>
      <c r="C2" s="49"/>
      <c r="D2" s="49"/>
      <c r="E2" s="49"/>
      <c r="F2" s="7"/>
      <c r="G2" s="7"/>
    </row>
    <row r="3" spans="1:7" s="6" customFormat="1" ht="15" customHeight="1">
      <c r="A3" s="4"/>
      <c r="B3" s="49" t="s">
        <v>5</v>
      </c>
      <c r="C3" s="49"/>
      <c r="D3" s="49"/>
      <c r="E3" s="49"/>
      <c r="F3" s="7"/>
      <c r="G3" s="7"/>
    </row>
    <row r="4" spans="1:7" s="6" customFormat="1" ht="22.5" customHeight="1">
      <c r="A4" s="4"/>
      <c r="B4" s="50" t="s">
        <v>20</v>
      </c>
      <c r="C4" s="50"/>
      <c r="D4" s="50"/>
      <c r="E4" s="50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51" t="s">
        <v>30</v>
      </c>
      <c r="B6" s="51"/>
      <c r="C6" s="51"/>
      <c r="D6" s="51"/>
      <c r="E6" s="51"/>
    </row>
    <row r="7" spans="1:7" s="3" customFormat="1" ht="18.75" customHeight="1">
      <c r="A7" s="2"/>
      <c r="B7" s="1"/>
      <c r="C7" s="2"/>
      <c r="D7" s="2"/>
      <c r="E7" s="20" t="s">
        <v>21</v>
      </c>
    </row>
    <row r="8" spans="1:7" s="3" customFormat="1" ht="72" customHeight="1">
      <c r="A8" s="24" t="s">
        <v>24</v>
      </c>
      <c r="B8" s="25" t="s">
        <v>2</v>
      </c>
      <c r="C8" s="26" t="s">
        <v>22</v>
      </c>
      <c r="D8" s="26" t="s">
        <v>23</v>
      </c>
      <c r="E8" s="26" t="s">
        <v>28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23.25" customHeight="1">
      <c r="A10" s="34" t="s">
        <v>0</v>
      </c>
      <c r="B10" s="35" t="s">
        <v>3</v>
      </c>
      <c r="C10" s="36">
        <f>C11+C18</f>
        <v>176097.5</v>
      </c>
      <c r="D10" s="36">
        <f>D11+D18</f>
        <v>171486.5</v>
      </c>
      <c r="E10" s="37">
        <f>D10/C10*100</f>
        <v>97.381564190292309</v>
      </c>
    </row>
    <row r="11" spans="1:7" s="17" customFormat="1" ht="35.25" customHeight="1">
      <c r="A11" s="15" t="s">
        <v>35</v>
      </c>
      <c r="B11" s="16" t="s">
        <v>34</v>
      </c>
      <c r="C11" s="45">
        <f>SUM(C12:C17)</f>
        <v>23355</v>
      </c>
      <c r="D11" s="46">
        <f>SUM(D12:D17)</f>
        <v>29184.300000000003</v>
      </c>
      <c r="E11" s="28">
        <v>125</v>
      </c>
    </row>
    <row r="12" spans="1:7" ht="82.5" customHeight="1">
      <c r="A12" s="15" t="s">
        <v>6</v>
      </c>
      <c r="B12" s="16" t="s">
        <v>7</v>
      </c>
      <c r="C12" s="29">
        <v>10400</v>
      </c>
      <c r="D12" s="29">
        <v>12682.7</v>
      </c>
      <c r="E12" s="28">
        <f t="shared" ref="E12:E23" si="0">D12/C12*100</f>
        <v>121.94903846153846</v>
      </c>
    </row>
    <row r="13" spans="1:7" ht="88.5" customHeight="1">
      <c r="A13" s="15" t="s">
        <v>8</v>
      </c>
      <c r="B13" s="16" t="s">
        <v>9</v>
      </c>
      <c r="C13" s="29">
        <v>5300</v>
      </c>
      <c r="D13" s="29">
        <v>6632.6</v>
      </c>
      <c r="E13" s="28">
        <f t="shared" si="0"/>
        <v>125.14339622641511</v>
      </c>
    </row>
    <row r="14" spans="1:7" ht="69" customHeight="1">
      <c r="A14" s="15" t="s">
        <v>11</v>
      </c>
      <c r="B14" s="16" t="s">
        <v>10</v>
      </c>
      <c r="C14" s="29">
        <v>6330</v>
      </c>
      <c r="D14" s="29">
        <v>6684.5</v>
      </c>
      <c r="E14" s="28">
        <f t="shared" si="0"/>
        <v>105.60031595576621</v>
      </c>
    </row>
    <row r="15" spans="1:7" ht="68.25" customHeight="1">
      <c r="A15" s="15" t="s">
        <v>13</v>
      </c>
      <c r="B15" s="16" t="s">
        <v>12</v>
      </c>
      <c r="C15" s="30">
        <v>810</v>
      </c>
      <c r="D15" s="30">
        <v>842.7</v>
      </c>
      <c r="E15" s="28">
        <f t="shared" si="0"/>
        <v>104.03703703703704</v>
      </c>
    </row>
    <row r="16" spans="1:7" ht="42" customHeight="1">
      <c r="A16" s="32" t="s">
        <v>26</v>
      </c>
      <c r="B16" s="33" t="s">
        <v>25</v>
      </c>
      <c r="C16" s="27">
        <v>0</v>
      </c>
      <c r="D16" s="29">
        <v>5.6</v>
      </c>
      <c r="E16" s="28"/>
    </row>
    <row r="17" spans="1:5" ht="70.5" customHeight="1">
      <c r="A17" s="15" t="s">
        <v>18</v>
      </c>
      <c r="B17" s="16" t="s">
        <v>19</v>
      </c>
      <c r="C17" s="27">
        <v>515</v>
      </c>
      <c r="D17" s="29">
        <v>2336.1999999999998</v>
      </c>
      <c r="E17" s="28">
        <f t="shared" si="0"/>
        <v>453.631067961165</v>
      </c>
    </row>
    <row r="18" spans="1:5" ht="23.25" customHeight="1">
      <c r="A18" s="47" t="s">
        <v>36</v>
      </c>
      <c r="B18" s="48" t="s">
        <v>37</v>
      </c>
      <c r="C18" s="46">
        <f>SUM(C19:C23)</f>
        <v>152742.5</v>
      </c>
      <c r="D18" s="29">
        <f>SUM(D19:D23)</f>
        <v>142302.19999999998</v>
      </c>
      <c r="E18" s="28">
        <f t="shared" si="0"/>
        <v>93.164770774342429</v>
      </c>
    </row>
    <row r="19" spans="1:5" ht="52.5" customHeight="1">
      <c r="A19" s="15" t="s">
        <v>38</v>
      </c>
      <c r="B19" s="16" t="s">
        <v>14</v>
      </c>
      <c r="C19" s="29">
        <v>55564.1</v>
      </c>
      <c r="D19" s="29">
        <v>55564.1</v>
      </c>
      <c r="E19" s="28">
        <f t="shared" si="0"/>
        <v>100</v>
      </c>
    </row>
    <row r="20" spans="1:5" ht="71.25" customHeight="1">
      <c r="A20" s="15" t="s">
        <v>39</v>
      </c>
      <c r="B20" s="16" t="s">
        <v>15</v>
      </c>
      <c r="C20" s="29">
        <v>19514.3</v>
      </c>
      <c r="D20" s="29">
        <v>19514.3</v>
      </c>
      <c r="E20" s="28">
        <f t="shared" si="0"/>
        <v>100</v>
      </c>
    </row>
    <row r="21" spans="1:5" ht="72" customHeight="1">
      <c r="A21" s="31" t="s">
        <v>40</v>
      </c>
      <c r="B21" s="16" t="s">
        <v>31</v>
      </c>
      <c r="C21" s="29">
        <v>22782.5</v>
      </c>
      <c r="D21" s="29">
        <v>20437.5</v>
      </c>
      <c r="E21" s="28">
        <f t="shared" si="0"/>
        <v>89.707011960934921</v>
      </c>
    </row>
    <row r="22" spans="1:5" ht="46.5" customHeight="1">
      <c r="A22" s="38" t="s">
        <v>41</v>
      </c>
      <c r="B22" s="39" t="s">
        <v>27</v>
      </c>
      <c r="C22" s="30">
        <v>17784.900000000001</v>
      </c>
      <c r="D22" s="30">
        <v>17734.900000000001</v>
      </c>
      <c r="E22" s="40">
        <f t="shared" si="0"/>
        <v>99.718862630658592</v>
      </c>
    </row>
    <row r="23" spans="1:5" ht="104.25" customHeight="1">
      <c r="A23" s="41" t="s">
        <v>32</v>
      </c>
      <c r="B23" s="42" t="s">
        <v>33</v>
      </c>
      <c r="C23" s="43">
        <v>37096.699999999997</v>
      </c>
      <c r="D23" s="43">
        <v>29051.4</v>
      </c>
      <c r="E23" s="44">
        <f t="shared" si="0"/>
        <v>78.312626190469786</v>
      </c>
    </row>
    <row r="24" spans="1:5" s="17" customFormat="1" ht="66" customHeight="1">
      <c r="A24" s="22" t="s">
        <v>16</v>
      </c>
      <c r="B24" s="21"/>
      <c r="E24" s="23" t="s">
        <v>29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&amp;R&amp;"Arial,обычный"&amp;10&amp;P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alexanderp</cp:lastModifiedBy>
  <cp:lastPrinted>2020-03-13T06:07:52Z</cp:lastPrinted>
  <dcterms:created xsi:type="dcterms:W3CDTF">2014-02-19T10:28:50Z</dcterms:created>
  <dcterms:modified xsi:type="dcterms:W3CDTF">2020-10-12T05:18:18Z</dcterms:modified>
</cp:coreProperties>
</file>