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60" windowWidth="12120" windowHeight="9120"/>
  </bookViews>
  <sheets>
    <sheet name="Лист1" sheetId="2" r:id="rId1"/>
  </sheets>
  <definedNames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</definedNames>
  <calcPr calcId="125725"/>
</workbook>
</file>

<file path=xl/calcChain.xml><?xml version="1.0" encoding="utf-8"?>
<calcChain xmlns="http://schemas.openxmlformats.org/spreadsheetml/2006/main">
  <c r="G46" i="2"/>
  <c r="G47"/>
  <c r="G33"/>
  <c r="H26"/>
  <c r="G26"/>
  <c r="H52"/>
  <c r="G52"/>
  <c r="H54"/>
  <c r="H50"/>
  <c r="H49"/>
  <c r="H44"/>
  <c r="H41"/>
  <c r="H39"/>
  <c r="H35"/>
  <c r="H18"/>
  <c r="H17"/>
  <c r="H16"/>
  <c r="G54"/>
  <c r="G50"/>
  <c r="G49"/>
  <c r="G44"/>
  <c r="G41"/>
  <c r="G39"/>
  <c r="G37"/>
  <c r="G35"/>
  <c r="G18"/>
  <c r="G17"/>
  <c r="G16"/>
</calcChain>
</file>

<file path=xl/sharedStrings.xml><?xml version="1.0" encoding="utf-8"?>
<sst xmlns="http://schemas.openxmlformats.org/spreadsheetml/2006/main" count="152" uniqueCount="99">
  <si>
    <t>1</t>
  </si>
  <si>
    <t>2</t>
  </si>
  <si>
    <t>3</t>
  </si>
  <si>
    <t>4</t>
  </si>
  <si>
    <t>5</t>
  </si>
  <si>
    <t>6</t>
  </si>
  <si>
    <t>Всего</t>
  </si>
  <si>
    <t>к решению Совета депутатов</t>
  </si>
  <si>
    <t>Советского района</t>
  </si>
  <si>
    <t>Раздел</t>
  </si>
  <si>
    <t>Подраздел</t>
  </si>
  <si>
    <t>Целевая статья</t>
  </si>
  <si>
    <t xml:space="preserve">Группа вида расходов </t>
  </si>
  <si>
    <t>Наименование</t>
  </si>
  <si>
    <t>01 0 00 00000</t>
  </si>
  <si>
    <t>01 0 01 00000</t>
  </si>
  <si>
    <t>Руководство и управление в сфере установленных функций органов местного самоуправления</t>
  </si>
  <si>
    <t>Глава муниципального образования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</si>
  <si>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</t>
  </si>
  <si>
    <t>02</t>
  </si>
  <si>
    <t>Председатель представительного органа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</si>
  <si>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03</t>
  </si>
  <si>
    <t>Центральный аппарат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</si>
  <si>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04</t>
  </si>
  <si>
    <t>Центральный аппарат (Закупка товаров, работ и услуг для обеспечения государственных (муниципальных) нужд)</t>
  </si>
  <si>
    <t>Центральный аппарат (Иные бюджетные ассигнования)</t>
  </si>
  <si>
    <t>13</t>
  </si>
  <si>
    <t>Выполнение других обязательств государства (Закупка товаров, работ и услуг для обеспечения государственных (муниципальных) нужд)</t>
  </si>
  <si>
    <t>Организация благоустройства и озеленения района</t>
  </si>
  <si>
    <t>Мероприятия по благоустройству внутригородского района (Закупка товаров, работ и услуг для обеспечения государственных (муниципальных) нужд)</t>
  </si>
  <si>
    <t>05</t>
  </si>
  <si>
    <t>Организация и проведение мероприятий для детей и молодежи в районе</t>
  </si>
  <si>
    <t>07</t>
  </si>
  <si>
    <t>Реализация молодежной политики  (Закупка товаров, работ и услуг для обеспечения государственных (муниципальных) нужд)</t>
  </si>
  <si>
    <t>Организация и проведение мероприятий патриотической направленности в районе</t>
  </si>
  <si>
    <t>Организация и проведение культурно-массовых мероприятий</t>
  </si>
  <si>
    <t>08</t>
  </si>
  <si>
    <t>Организация и проведение спортивно-массовых мероприятий</t>
  </si>
  <si>
    <t>11</t>
  </si>
  <si>
    <t>Мероприятия в области спорта и физической культуры (Закупка товаров, работ и услуг для обеспечения государственных (муниципальных) нужд)</t>
  </si>
  <si>
    <t>Мероприятия в сфере культуры (Закупка товаров, работ и услуг для обеспечения государственных (муниципальных) нужд)</t>
  </si>
  <si>
    <t>Выполнение других обязательств государства (Иные бюджетные ассигнования)</t>
  </si>
  <si>
    <t>Обеспечение выполнения социальных обязательств</t>
  </si>
  <si>
    <t xml:space="preserve">Дополнительное пенсионное обеспечение муниципальных служащих (Социальное обеспечение и иные выплаты населению) </t>
  </si>
  <si>
    <t>Развитие муниципальной службы</t>
  </si>
  <si>
    <t>Глава Советского района</t>
  </si>
  <si>
    <t>Другие мероприятия по реализации государственных функций</t>
  </si>
  <si>
    <t>Непрограммные расходы органов местного самоуправления</t>
  </si>
  <si>
    <t>Депутаты представительного органа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</si>
  <si>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7</t>
  </si>
  <si>
    <t>01 0 01 М2035</t>
  </si>
  <si>
    <t>01 0 01 М2115</t>
  </si>
  <si>
    <t>01 0 01 М2045</t>
  </si>
  <si>
    <t>01 0 02 М9235</t>
  </si>
  <si>
    <t>01 0 03 М6205</t>
  </si>
  <si>
    <t>01 0 04 М4415</t>
  </si>
  <si>
    <t>01 0 05 М4415</t>
  </si>
  <si>
    <t>01 0 06 М4405</t>
  </si>
  <si>
    <t>01 0 07 М2975</t>
  </si>
  <si>
    <t>01 0 08 М2045</t>
  </si>
  <si>
    <t>19 0 01 М2125</t>
  </si>
  <si>
    <t>19 0 02 М9235</t>
  </si>
  <si>
    <t>19 0 03 М4915</t>
  </si>
  <si>
    <t>Мероприятия в области спорта и физической культуры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</si>
  <si>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01 0 08 00000</t>
  </si>
  <si>
    <t>19 0 02 00000</t>
  </si>
  <si>
    <t>01 0 07 00000</t>
  </si>
  <si>
    <t>01 0 06 00000</t>
  </si>
  <si>
    <t>01 0 05 00000</t>
  </si>
  <si>
    <t>01 0 03 00000</t>
  </si>
  <si>
    <t>01 0 04 00000</t>
  </si>
  <si>
    <t>19 0 00 00000</t>
  </si>
  <si>
    <t>19 0 01 00000</t>
  </si>
  <si>
    <t>19 0 03 00000</t>
  </si>
  <si>
    <t>01 0 02 00000</t>
  </si>
  <si>
    <t xml:space="preserve">  В.Е. Макаров</t>
  </si>
  <si>
    <t>2021 год               (тыс. рублей)</t>
  </si>
  <si>
    <t>Обеспечение деятельности органов территориального общественного самоуправления (Закупка товаров, работ и услуг для обеспечения государственных (муниципальных) нужд)</t>
  </si>
  <si>
    <t>01 0 02 М9005</t>
  </si>
  <si>
    <t>Обеспечение деятельности органов территориального общественного самоуправления (Социальное обеспечение и иные выплаты населению)</t>
  </si>
  <si>
    <t>Обеспечение первичных мер пожарной безопасности (Закупка товаров, работ и услуг для обеспечения государственных (муниципальных) нужд)</t>
  </si>
  <si>
    <t>01 0 02 М9015</t>
  </si>
  <si>
    <t>Оказание поддержки деятельности народных дружин (Закупка товаров, работ и услуг для обеспечения государственных (муниципальных) нужд)</t>
  </si>
  <si>
    <t>01 0 02 М9025</t>
  </si>
  <si>
    <t>Распределение бюджетных ассигнований по целевым статьям (муниципальным программам Советского внутригородского района Челябинского городского округа с внутригородским делением и непрограммным направлениям деятельности), группам видов расходов, разделам и подразделам классификации расходов бюджетов на плановый период 2021-2022 годов</t>
  </si>
  <si>
    <t>Оказание поддержки деятельности народных дружин (Социальное обеспечение и иные выплаты населению)</t>
  </si>
  <si>
    <t>2022 год               (тыс. рублей)</t>
  </si>
  <si>
    <t>Муниципальная программа "Повышение уровня и качества жизни населения Советского района города Челябинска"</t>
  </si>
  <si>
    <t>от 19.12.2019 № 4/4</t>
  </si>
  <si>
    <t>(новая редакция)</t>
  </si>
  <si>
    <t>Приложение  9</t>
  </si>
  <si>
    <t>02 0 00 00000</t>
  </si>
  <si>
    <t>Расходы на реализацию программ формирования современной городской среды в Советском районе (Закупка товаров, работ и услуг для обеспечения государственных (муниципальных) нужд)</t>
  </si>
  <si>
    <t xml:space="preserve">Федеральный проект "Формирование комфортной городской среды" </t>
  </si>
  <si>
    <t>02 0 F2 00000</t>
  </si>
  <si>
    <t>02 0 F2 55555</t>
  </si>
  <si>
    <t>Муниципальная программа "Формирование современной городской среды в Советском районе города Челябинска"</t>
  </si>
  <si>
    <t>Приложение 5</t>
  </si>
  <si>
    <t>от 22.12.2020 №14/5</t>
  </si>
</sst>
</file>

<file path=xl/styles.xml><?xml version="1.0" encoding="utf-8"?>
<styleSheet xmlns="http://schemas.openxmlformats.org/spreadsheetml/2006/main">
  <numFmts count="2">
    <numFmt numFmtId="172" formatCode="#,##0.0"/>
    <numFmt numFmtId="173" formatCode="0.0"/>
  </numFmts>
  <fonts count="28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3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5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wrapText="1"/>
    </xf>
    <xf numFmtId="49" fontId="3" fillId="0" borderId="0" xfId="0" quotePrefix="1" applyNumberFormat="1" applyFont="1" applyAlignment="1">
      <alignment wrapText="1"/>
    </xf>
    <xf numFmtId="172" fontId="3" fillId="0" borderId="0" xfId="0" quotePrefix="1" applyNumberFormat="1" applyFont="1" applyAlignment="1">
      <alignment wrapText="1"/>
    </xf>
    <xf numFmtId="0" fontId="3" fillId="0" borderId="0" xfId="0" applyFont="1"/>
    <xf numFmtId="49" fontId="3" fillId="0" borderId="0" xfId="0" applyNumberFormat="1" applyFont="1" applyAlignment="1">
      <alignment wrapText="1"/>
    </xf>
    <xf numFmtId="172" fontId="3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/>
    <xf numFmtId="49" fontId="3" fillId="0" borderId="0" xfId="0" applyNumberFormat="1" applyFont="1" applyBorder="1" applyAlignment="1">
      <alignment wrapText="1"/>
    </xf>
    <xf numFmtId="172" fontId="23" fillId="0" borderId="10" xfId="0" applyNumberFormat="1" applyFont="1" applyBorder="1"/>
    <xf numFmtId="0" fontId="24" fillId="0" borderId="0" xfId="0" applyNumberFormat="1" applyFont="1" applyBorder="1" applyAlignment="1">
      <alignment wrapText="1"/>
    </xf>
    <xf numFmtId="0" fontId="24" fillId="0" borderId="0" xfId="0" applyNumberFormat="1" applyFont="1" applyBorder="1" applyAlignment="1">
      <alignment horizontal="center" wrapText="1"/>
    </xf>
    <xf numFmtId="49" fontId="24" fillId="0" borderId="0" xfId="0" applyNumberFormat="1" applyFont="1" applyBorder="1" applyAlignment="1">
      <alignment horizontal="center" wrapText="1"/>
    </xf>
    <xf numFmtId="172" fontId="23" fillId="0" borderId="0" xfId="0" applyNumberFormat="1" applyFont="1" applyBorder="1"/>
    <xf numFmtId="49" fontId="24" fillId="0" borderId="0" xfId="0" applyNumberFormat="1" applyFont="1" applyBorder="1" applyAlignment="1">
      <alignment wrapText="1"/>
    </xf>
    <xf numFmtId="0" fontId="24" fillId="0" borderId="0" xfId="36" applyFont="1" applyAlignment="1">
      <alignment horizontal="right" vertical="center"/>
    </xf>
    <xf numFmtId="49" fontId="26" fillId="0" borderId="10" xfId="0" applyNumberFormat="1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 textRotation="90" wrapText="1"/>
    </xf>
    <xf numFmtId="172" fontId="26" fillId="0" borderId="10" xfId="0" quotePrefix="1" applyNumberFormat="1" applyFont="1" applyBorder="1" applyAlignment="1">
      <alignment horizontal="center" vertical="center" wrapText="1"/>
    </xf>
    <xf numFmtId="0" fontId="23" fillId="0" borderId="10" xfId="0" applyNumberFormat="1" applyFont="1" applyBorder="1" applyAlignment="1">
      <alignment wrapText="1"/>
    </xf>
    <xf numFmtId="0" fontId="23" fillId="0" borderId="10" xfId="0" applyNumberFormat="1" applyFont="1" applyBorder="1" applyAlignment="1">
      <alignment horizontal="justify" wrapText="1"/>
    </xf>
    <xf numFmtId="0" fontId="23" fillId="0" borderId="10" xfId="0" applyNumberFormat="1" applyFont="1" applyBorder="1" applyAlignment="1">
      <alignment horizontal="center" wrapText="1"/>
    </xf>
    <xf numFmtId="49" fontId="23" fillId="0" borderId="10" xfId="0" applyNumberFormat="1" applyFont="1" applyBorder="1" applyAlignment="1">
      <alignment horizontal="center" wrapText="1"/>
    </xf>
    <xf numFmtId="49" fontId="23" fillId="0" borderId="10" xfId="0" applyNumberFormat="1" applyFont="1" applyBorder="1" applyAlignment="1">
      <alignment wrapText="1"/>
    </xf>
    <xf numFmtId="49" fontId="27" fillId="0" borderId="0" xfId="0" applyNumberFormat="1" applyFont="1" applyAlignment="1">
      <alignment wrapText="1"/>
    </xf>
    <xf numFmtId="173" fontId="23" fillId="0" borderId="10" xfId="0" applyNumberFormat="1" applyFont="1" applyBorder="1"/>
    <xf numFmtId="0" fontId="23" fillId="24" borderId="10" xfId="0" applyNumberFormat="1" applyFont="1" applyFill="1" applyBorder="1" applyAlignment="1">
      <alignment horizontal="justify" wrapText="1"/>
    </xf>
    <xf numFmtId="173" fontId="3" fillId="0" borderId="0" xfId="0" applyNumberFormat="1" applyFont="1"/>
    <xf numFmtId="0" fontId="26" fillId="0" borderId="10" xfId="0" applyNumberFormat="1" applyFont="1" applyBorder="1" applyAlignment="1">
      <alignment wrapText="1"/>
    </xf>
    <xf numFmtId="172" fontId="26" fillId="0" borderId="10" xfId="0" applyNumberFormat="1" applyFont="1" applyBorder="1"/>
    <xf numFmtId="172" fontId="3" fillId="0" borderId="0" xfId="0" applyNumberFormat="1" applyFont="1" applyBorder="1" applyAlignment="1">
      <alignment horizontal="right"/>
    </xf>
    <xf numFmtId="0" fontId="3" fillId="0" borderId="0" xfId="36" applyFont="1" applyAlignment="1">
      <alignment horizontal="right" vertical="center"/>
    </xf>
    <xf numFmtId="172" fontId="23" fillId="0" borderId="11" xfId="0" applyNumberFormat="1" applyFont="1" applyBorder="1"/>
    <xf numFmtId="49" fontId="23" fillId="0" borderId="10" xfId="0" applyNumberFormat="1" applyFont="1" applyBorder="1" applyAlignment="1">
      <alignment horizontal="justify" wrapText="1"/>
    </xf>
    <xf numFmtId="172" fontId="3" fillId="0" borderId="0" xfId="0" applyNumberFormat="1" applyFont="1" applyBorder="1" applyAlignment="1">
      <alignment horizontal="right"/>
    </xf>
    <xf numFmtId="0" fontId="3" fillId="0" borderId="0" xfId="36" applyFont="1" applyAlignment="1">
      <alignment horizontal="right" vertical="center"/>
    </xf>
    <xf numFmtId="172" fontId="27" fillId="0" borderId="0" xfId="0" applyNumberFormat="1" applyFont="1" applyAlignment="1">
      <alignment horizontal="right"/>
    </xf>
    <xf numFmtId="0" fontId="25" fillId="0" borderId="0" xfId="0" applyNumberFormat="1" applyFont="1" applyAlignment="1">
      <alignment horizontal="center" vertical="top" wrapText="1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Приложения к проекту решения Чел.гор.Думы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111"/>
  <sheetViews>
    <sheetView tabSelected="1" view="pageLayout" topLeftCell="B57" zoomScaleNormal="100" workbookViewId="0">
      <selection activeCell="D5" sqref="D5"/>
    </sheetView>
  </sheetViews>
  <sheetFormatPr defaultRowHeight="15.75"/>
  <cols>
    <col min="1" max="1" width="0" style="4" hidden="1" customWidth="1"/>
    <col min="2" max="2" width="39.28515625" style="5" customWidth="1"/>
    <col min="3" max="3" width="13.28515625" style="5" customWidth="1"/>
    <col min="4" max="4" width="4.7109375" style="5" customWidth="1"/>
    <col min="5" max="5" width="5.7109375" style="5" customWidth="1"/>
    <col min="6" max="6" width="3" style="5" customWidth="1"/>
    <col min="7" max="7" width="10.28515625" style="6" customWidth="1"/>
    <col min="8" max="8" width="10.5703125" style="4" customWidth="1"/>
    <col min="9" max="16384" width="9.140625" style="4"/>
  </cols>
  <sheetData>
    <row r="1" spans="2:8">
      <c r="B1" s="15"/>
      <c r="C1" s="15"/>
      <c r="D1" s="35" t="s">
        <v>97</v>
      </c>
      <c r="E1" s="35"/>
      <c r="F1" s="35"/>
      <c r="G1" s="35"/>
      <c r="H1" s="35"/>
    </row>
    <row r="2" spans="2:8">
      <c r="B2" s="16"/>
      <c r="C2" s="16"/>
      <c r="D2" s="36" t="s">
        <v>7</v>
      </c>
      <c r="E2" s="36"/>
      <c r="F2" s="36"/>
      <c r="G2" s="36"/>
      <c r="H2" s="36"/>
    </row>
    <row r="3" spans="2:8">
      <c r="B3" s="16"/>
      <c r="C3" s="16"/>
      <c r="D3" s="36" t="s">
        <v>8</v>
      </c>
      <c r="E3" s="36"/>
      <c r="F3" s="36"/>
      <c r="G3" s="36"/>
      <c r="H3" s="36"/>
    </row>
    <row r="4" spans="2:8">
      <c r="B4" s="16"/>
      <c r="C4" s="16"/>
      <c r="D4" s="36" t="s">
        <v>98</v>
      </c>
      <c r="E4" s="36"/>
      <c r="F4" s="36"/>
      <c r="G4" s="36"/>
      <c r="H4" s="36"/>
    </row>
    <row r="5" spans="2:8" ht="14.25" customHeight="1">
      <c r="B5" s="16"/>
      <c r="C5" s="16"/>
      <c r="D5" s="32"/>
      <c r="E5" s="32"/>
      <c r="F5" s="32"/>
      <c r="G5" s="32"/>
      <c r="H5" s="32"/>
    </row>
    <row r="6" spans="2:8">
      <c r="B6" s="16"/>
      <c r="C6" s="16"/>
      <c r="D6" s="32"/>
      <c r="E6" s="32"/>
      <c r="F6" s="32"/>
      <c r="G6" s="32"/>
      <c r="H6" s="31" t="s">
        <v>90</v>
      </c>
    </row>
    <row r="7" spans="2:8">
      <c r="B7" s="16"/>
      <c r="C7" s="16"/>
      <c r="D7" s="32"/>
      <c r="E7" s="32"/>
      <c r="F7" s="32"/>
      <c r="G7" s="32"/>
      <c r="H7" s="32" t="s">
        <v>7</v>
      </c>
    </row>
    <row r="8" spans="2:8">
      <c r="B8" s="16"/>
      <c r="C8" s="16"/>
      <c r="D8" s="32"/>
      <c r="E8" s="32"/>
      <c r="F8" s="32"/>
      <c r="G8" s="32"/>
      <c r="H8" s="32" t="s">
        <v>8</v>
      </c>
    </row>
    <row r="9" spans="2:8">
      <c r="B9" s="16"/>
      <c r="C9" s="16"/>
      <c r="D9" s="32"/>
      <c r="E9" s="32"/>
      <c r="F9" s="32"/>
      <c r="G9" s="9"/>
      <c r="H9" s="32" t="s">
        <v>88</v>
      </c>
    </row>
    <row r="10" spans="2:8" ht="16.899999999999999" customHeight="1">
      <c r="B10" s="9"/>
      <c r="C10" s="9"/>
      <c r="D10" s="9"/>
      <c r="E10" s="9"/>
      <c r="F10" s="9"/>
      <c r="G10" s="9"/>
      <c r="H10" s="32" t="s">
        <v>89</v>
      </c>
    </row>
    <row r="11" spans="2:8" ht="8.25" customHeight="1">
      <c r="B11" s="9"/>
      <c r="C11" s="9"/>
      <c r="D11" s="9"/>
      <c r="E11" s="9"/>
      <c r="F11" s="9"/>
      <c r="G11" s="9"/>
      <c r="H11" s="32"/>
    </row>
    <row r="12" spans="2:8" s="1" customFormat="1" ht="104.25" customHeight="1">
      <c r="B12" s="38" t="s">
        <v>84</v>
      </c>
      <c r="C12" s="38"/>
      <c r="D12" s="38"/>
      <c r="E12" s="38"/>
      <c r="F12" s="38"/>
      <c r="G12" s="38"/>
      <c r="H12" s="38"/>
    </row>
    <row r="13" spans="2:8" s="1" customFormat="1" ht="3.75" hidden="1" customHeight="1">
      <c r="B13" s="2"/>
      <c r="C13" s="2"/>
      <c r="D13" s="2"/>
      <c r="E13" s="2"/>
      <c r="F13" s="2"/>
      <c r="G13" s="3"/>
    </row>
    <row r="14" spans="2:8" s="7" customFormat="1" ht="72.599999999999994" customHeight="1">
      <c r="B14" s="17" t="s">
        <v>13</v>
      </c>
      <c r="C14" s="18" t="s">
        <v>11</v>
      </c>
      <c r="D14" s="18" t="s">
        <v>12</v>
      </c>
      <c r="E14" s="18" t="s">
        <v>9</v>
      </c>
      <c r="F14" s="18" t="s">
        <v>10</v>
      </c>
      <c r="G14" s="19" t="s">
        <v>76</v>
      </c>
      <c r="H14" s="19" t="s">
        <v>86</v>
      </c>
    </row>
    <row r="15" spans="2:8" s="7" customFormat="1">
      <c r="B15" s="17" t="s">
        <v>0</v>
      </c>
      <c r="C15" s="17" t="s">
        <v>1</v>
      </c>
      <c r="D15" s="17" t="s">
        <v>2</v>
      </c>
      <c r="E15" s="17" t="s">
        <v>3</v>
      </c>
      <c r="F15" s="17" t="s">
        <v>4</v>
      </c>
      <c r="G15" s="17" t="s">
        <v>5</v>
      </c>
      <c r="H15" s="17" t="s">
        <v>49</v>
      </c>
    </row>
    <row r="16" spans="2:8" ht="14.25" customHeight="1">
      <c r="B16" s="29" t="s">
        <v>6</v>
      </c>
      <c r="C16" s="29"/>
      <c r="D16" s="29"/>
      <c r="E16" s="29"/>
      <c r="F16" s="29"/>
      <c r="G16" s="30">
        <f>G17+G49+G46</f>
        <v>143728.1</v>
      </c>
      <c r="H16" s="30">
        <f>H17+H49</f>
        <v>122075.6</v>
      </c>
    </row>
    <row r="17" spans="2:8" ht="42.75" customHeight="1">
      <c r="B17" s="21" t="s">
        <v>87</v>
      </c>
      <c r="C17" s="22" t="s">
        <v>14</v>
      </c>
      <c r="D17" s="20"/>
      <c r="E17" s="20"/>
      <c r="F17" s="20"/>
      <c r="G17" s="10">
        <f>G18+G26+G33+G35+G37+G39+G41+G45</f>
        <v>120592.5</v>
      </c>
      <c r="H17" s="10">
        <f>H18+H26+H33+H35+H37+H39+H41+H45</f>
        <v>120786.6</v>
      </c>
    </row>
    <row r="18" spans="2:8" ht="42.75" customHeight="1">
      <c r="B18" s="21" t="s">
        <v>16</v>
      </c>
      <c r="C18" s="22" t="s">
        <v>15</v>
      </c>
      <c r="D18" s="20"/>
      <c r="E18" s="20"/>
      <c r="F18" s="20"/>
      <c r="G18" s="10">
        <f>G19+G20+G21+G22+G23+G24+G25</f>
        <v>49400.000000000007</v>
      </c>
      <c r="H18" s="10">
        <f>H19+H20+H21+H22+H23+H24+H25</f>
        <v>49594.200000000004</v>
      </c>
    </row>
    <row r="19" spans="2:8" ht="102" customHeight="1">
      <c r="B19" s="21" t="s">
        <v>17</v>
      </c>
      <c r="C19" s="22" t="s">
        <v>50</v>
      </c>
      <c r="D19" s="22">
        <v>100</v>
      </c>
      <c r="E19" s="23" t="s">
        <v>18</v>
      </c>
      <c r="F19" s="23" t="s">
        <v>19</v>
      </c>
      <c r="G19" s="10">
        <v>2755.9</v>
      </c>
      <c r="H19" s="10">
        <v>2755.9</v>
      </c>
    </row>
    <row r="20" spans="2:8" ht="101.25" customHeight="1">
      <c r="B20" s="21" t="s">
        <v>20</v>
      </c>
      <c r="C20" s="22" t="s">
        <v>51</v>
      </c>
      <c r="D20" s="22">
        <v>100</v>
      </c>
      <c r="E20" s="23" t="s">
        <v>18</v>
      </c>
      <c r="F20" s="23" t="s">
        <v>21</v>
      </c>
      <c r="G20" s="10">
        <v>1681.5</v>
      </c>
      <c r="H20" s="10">
        <v>1681.5</v>
      </c>
    </row>
    <row r="21" spans="2:8" ht="101.25" customHeight="1">
      <c r="B21" s="21" t="s">
        <v>22</v>
      </c>
      <c r="C21" s="22" t="s">
        <v>52</v>
      </c>
      <c r="D21" s="22">
        <v>100</v>
      </c>
      <c r="E21" s="23" t="s">
        <v>18</v>
      </c>
      <c r="F21" s="23" t="s">
        <v>21</v>
      </c>
      <c r="G21" s="10">
        <v>2192.4</v>
      </c>
      <c r="H21" s="10">
        <v>2192.4</v>
      </c>
    </row>
    <row r="22" spans="2:8" ht="102.75" customHeight="1">
      <c r="B22" s="21" t="s">
        <v>22</v>
      </c>
      <c r="C22" s="22" t="s">
        <v>52</v>
      </c>
      <c r="D22" s="22">
        <v>100</v>
      </c>
      <c r="E22" s="23" t="s">
        <v>18</v>
      </c>
      <c r="F22" s="23" t="s">
        <v>23</v>
      </c>
      <c r="G22" s="10">
        <v>35278.300000000003</v>
      </c>
      <c r="H22" s="10">
        <v>35278.300000000003</v>
      </c>
    </row>
    <row r="23" spans="2:8" ht="45" customHeight="1">
      <c r="B23" s="21" t="s">
        <v>24</v>
      </c>
      <c r="C23" s="22" t="s">
        <v>52</v>
      </c>
      <c r="D23" s="22">
        <v>200</v>
      </c>
      <c r="E23" s="23" t="s">
        <v>18</v>
      </c>
      <c r="F23" s="23" t="s">
        <v>21</v>
      </c>
      <c r="G23" s="10">
        <v>339.9</v>
      </c>
      <c r="H23" s="10">
        <v>344.4</v>
      </c>
    </row>
    <row r="24" spans="2:8" ht="45.75" customHeight="1">
      <c r="B24" s="21" t="s">
        <v>24</v>
      </c>
      <c r="C24" s="22" t="s">
        <v>52</v>
      </c>
      <c r="D24" s="22">
        <v>200</v>
      </c>
      <c r="E24" s="23" t="s">
        <v>18</v>
      </c>
      <c r="F24" s="23" t="s">
        <v>23</v>
      </c>
      <c r="G24" s="10">
        <v>7120.8</v>
      </c>
      <c r="H24" s="10">
        <v>7310.5</v>
      </c>
    </row>
    <row r="25" spans="2:8" ht="30.75" customHeight="1">
      <c r="B25" s="21" t="s">
        <v>25</v>
      </c>
      <c r="C25" s="22" t="s">
        <v>52</v>
      </c>
      <c r="D25" s="22">
        <v>800</v>
      </c>
      <c r="E25" s="23" t="s">
        <v>18</v>
      </c>
      <c r="F25" s="23" t="s">
        <v>23</v>
      </c>
      <c r="G25" s="10">
        <v>31.2</v>
      </c>
      <c r="H25" s="10">
        <v>31.2</v>
      </c>
    </row>
    <row r="26" spans="2:8" ht="30" customHeight="1">
      <c r="B26" s="21" t="s">
        <v>46</v>
      </c>
      <c r="C26" s="22" t="s">
        <v>74</v>
      </c>
      <c r="D26" s="20"/>
      <c r="E26" s="24"/>
      <c r="F26" s="24"/>
      <c r="G26" s="10">
        <f>G27+G28+G29+G30+G31+G32</f>
        <v>1222</v>
      </c>
      <c r="H26" s="10">
        <f>H27+H28+H29+H30+H31+H32</f>
        <v>1222</v>
      </c>
    </row>
    <row r="27" spans="2:8" ht="75.75" customHeight="1">
      <c r="B27" s="27" t="s">
        <v>77</v>
      </c>
      <c r="C27" s="22" t="s">
        <v>78</v>
      </c>
      <c r="D27" s="22">
        <v>200</v>
      </c>
      <c r="E27" s="23" t="s">
        <v>18</v>
      </c>
      <c r="F27" s="23" t="s">
        <v>26</v>
      </c>
      <c r="G27" s="10">
        <v>185</v>
      </c>
      <c r="H27" s="10">
        <v>185</v>
      </c>
    </row>
    <row r="28" spans="2:8" ht="61.5" customHeight="1">
      <c r="B28" s="27" t="s">
        <v>79</v>
      </c>
      <c r="C28" s="22" t="s">
        <v>78</v>
      </c>
      <c r="D28" s="22">
        <v>300</v>
      </c>
      <c r="E28" s="23" t="s">
        <v>18</v>
      </c>
      <c r="F28" s="23" t="s">
        <v>26</v>
      </c>
      <c r="G28" s="10">
        <v>658.5</v>
      </c>
      <c r="H28" s="10">
        <v>658.5</v>
      </c>
    </row>
    <row r="29" spans="2:8" ht="60.75" customHeight="1">
      <c r="B29" s="27" t="s">
        <v>80</v>
      </c>
      <c r="C29" s="22" t="s">
        <v>81</v>
      </c>
      <c r="D29" s="22">
        <v>200</v>
      </c>
      <c r="E29" s="23" t="s">
        <v>18</v>
      </c>
      <c r="F29" s="23" t="s">
        <v>26</v>
      </c>
      <c r="G29" s="10">
        <v>5</v>
      </c>
      <c r="H29" s="10">
        <v>5</v>
      </c>
    </row>
    <row r="30" spans="2:8" ht="60" customHeight="1">
      <c r="B30" s="27" t="s">
        <v>82</v>
      </c>
      <c r="C30" s="22" t="s">
        <v>83</v>
      </c>
      <c r="D30" s="22">
        <v>200</v>
      </c>
      <c r="E30" s="23" t="s">
        <v>18</v>
      </c>
      <c r="F30" s="23" t="s">
        <v>26</v>
      </c>
      <c r="G30" s="10">
        <v>3.5</v>
      </c>
      <c r="H30" s="10">
        <v>3.5</v>
      </c>
    </row>
    <row r="31" spans="2:8" ht="45.75" customHeight="1">
      <c r="B31" s="27" t="s">
        <v>85</v>
      </c>
      <c r="C31" s="22" t="s">
        <v>83</v>
      </c>
      <c r="D31" s="22">
        <v>300</v>
      </c>
      <c r="E31" s="23" t="s">
        <v>18</v>
      </c>
      <c r="F31" s="23" t="s">
        <v>26</v>
      </c>
      <c r="G31" s="10">
        <v>70</v>
      </c>
      <c r="H31" s="10">
        <v>70</v>
      </c>
    </row>
    <row r="32" spans="2:8" ht="59.25" customHeight="1">
      <c r="B32" s="21" t="s">
        <v>27</v>
      </c>
      <c r="C32" s="22" t="s">
        <v>53</v>
      </c>
      <c r="D32" s="22">
        <v>200</v>
      </c>
      <c r="E32" s="23" t="s">
        <v>18</v>
      </c>
      <c r="F32" s="23" t="s">
        <v>26</v>
      </c>
      <c r="G32" s="10">
        <v>300</v>
      </c>
      <c r="H32" s="10">
        <v>300</v>
      </c>
    </row>
    <row r="33" spans="2:8" ht="29.25" customHeight="1">
      <c r="B33" s="21" t="s">
        <v>28</v>
      </c>
      <c r="C33" s="22" t="s">
        <v>69</v>
      </c>
      <c r="D33" s="22"/>
      <c r="E33" s="23"/>
      <c r="F33" s="23"/>
      <c r="G33" s="10">
        <f>G34</f>
        <v>66821.5</v>
      </c>
      <c r="H33" s="10">
        <v>66821.399999999994</v>
      </c>
    </row>
    <row r="34" spans="2:8" ht="60" customHeight="1">
      <c r="B34" s="21" t="s">
        <v>29</v>
      </c>
      <c r="C34" s="22" t="s">
        <v>54</v>
      </c>
      <c r="D34" s="22">
        <v>200</v>
      </c>
      <c r="E34" s="23" t="s">
        <v>30</v>
      </c>
      <c r="F34" s="23" t="s">
        <v>21</v>
      </c>
      <c r="G34" s="10">
        <v>66821.5</v>
      </c>
      <c r="H34" s="10">
        <v>66821.399999999994</v>
      </c>
    </row>
    <row r="35" spans="2:8" ht="30.75" customHeight="1">
      <c r="B35" s="21" t="s">
        <v>31</v>
      </c>
      <c r="C35" s="22" t="s">
        <v>70</v>
      </c>
      <c r="D35" s="22"/>
      <c r="E35" s="23"/>
      <c r="F35" s="23"/>
      <c r="G35" s="10">
        <f>G36</f>
        <v>150</v>
      </c>
      <c r="H35" s="10">
        <f>H36</f>
        <v>150</v>
      </c>
    </row>
    <row r="36" spans="2:8" ht="56.25" customHeight="1">
      <c r="B36" s="21" t="s">
        <v>33</v>
      </c>
      <c r="C36" s="22" t="s">
        <v>55</v>
      </c>
      <c r="D36" s="22">
        <v>200</v>
      </c>
      <c r="E36" s="23" t="s">
        <v>32</v>
      </c>
      <c r="F36" s="23" t="s">
        <v>32</v>
      </c>
      <c r="G36" s="10">
        <v>150</v>
      </c>
      <c r="H36" s="10">
        <v>150</v>
      </c>
    </row>
    <row r="37" spans="2:8" ht="27.75" customHeight="1">
      <c r="B37" s="21" t="s">
        <v>34</v>
      </c>
      <c r="C37" s="22" t="s">
        <v>68</v>
      </c>
      <c r="D37" s="22"/>
      <c r="E37" s="23"/>
      <c r="F37" s="23"/>
      <c r="G37" s="26">
        <f>G38</f>
        <v>150</v>
      </c>
      <c r="H37" s="26">
        <v>150</v>
      </c>
    </row>
    <row r="38" spans="2:8" ht="60.75" customHeight="1">
      <c r="B38" s="21" t="s">
        <v>33</v>
      </c>
      <c r="C38" s="22" t="s">
        <v>56</v>
      </c>
      <c r="D38" s="22">
        <v>200</v>
      </c>
      <c r="E38" s="23" t="s">
        <v>32</v>
      </c>
      <c r="F38" s="23" t="s">
        <v>32</v>
      </c>
      <c r="G38" s="26">
        <v>150</v>
      </c>
      <c r="H38" s="26">
        <v>150</v>
      </c>
    </row>
    <row r="39" spans="2:8" ht="29.25" customHeight="1">
      <c r="B39" s="21" t="s">
        <v>35</v>
      </c>
      <c r="C39" s="22" t="s">
        <v>67</v>
      </c>
      <c r="D39" s="22"/>
      <c r="E39" s="23"/>
      <c r="F39" s="23"/>
      <c r="G39" s="10">
        <f>G40</f>
        <v>2000</v>
      </c>
      <c r="H39" s="10">
        <f>H40</f>
        <v>2000</v>
      </c>
    </row>
    <row r="40" spans="2:8" ht="45" customHeight="1">
      <c r="B40" s="21" t="s">
        <v>40</v>
      </c>
      <c r="C40" s="22" t="s">
        <v>57</v>
      </c>
      <c r="D40" s="22">
        <v>200</v>
      </c>
      <c r="E40" s="23" t="s">
        <v>36</v>
      </c>
      <c r="F40" s="23" t="s">
        <v>18</v>
      </c>
      <c r="G40" s="10">
        <v>2000</v>
      </c>
      <c r="H40" s="10">
        <v>2000</v>
      </c>
    </row>
    <row r="41" spans="2:8" ht="32.450000000000003" customHeight="1">
      <c r="B41" s="21" t="s">
        <v>37</v>
      </c>
      <c r="C41" s="22" t="s">
        <v>66</v>
      </c>
      <c r="D41" s="22"/>
      <c r="E41" s="23"/>
      <c r="F41" s="23"/>
      <c r="G41" s="10">
        <f>G42+G43</f>
        <v>700</v>
      </c>
      <c r="H41" s="10">
        <f>H42+H43</f>
        <v>700</v>
      </c>
    </row>
    <row r="42" spans="2:8" ht="121.5" customHeight="1">
      <c r="B42" s="21" t="s">
        <v>63</v>
      </c>
      <c r="C42" s="22" t="s">
        <v>66</v>
      </c>
      <c r="D42" s="22">
        <v>100</v>
      </c>
      <c r="E42" s="23" t="s">
        <v>38</v>
      </c>
      <c r="F42" s="23" t="s">
        <v>19</v>
      </c>
      <c r="G42" s="10">
        <v>100</v>
      </c>
      <c r="H42" s="10">
        <v>100</v>
      </c>
    </row>
    <row r="43" spans="2:8" ht="61.5" customHeight="1">
      <c r="B43" s="21" t="s">
        <v>39</v>
      </c>
      <c r="C43" s="22" t="s">
        <v>58</v>
      </c>
      <c r="D43" s="22">
        <v>200</v>
      </c>
      <c r="E43" s="23" t="s">
        <v>38</v>
      </c>
      <c r="F43" s="23" t="s">
        <v>19</v>
      </c>
      <c r="G43" s="10">
        <v>600</v>
      </c>
      <c r="H43" s="10">
        <v>600</v>
      </c>
    </row>
    <row r="44" spans="2:8" ht="18" customHeight="1">
      <c r="B44" s="21" t="s">
        <v>44</v>
      </c>
      <c r="C44" s="22" t="s">
        <v>64</v>
      </c>
      <c r="D44" s="22"/>
      <c r="E44" s="23"/>
      <c r="F44" s="23"/>
      <c r="G44" s="26">
        <f>G45</f>
        <v>149</v>
      </c>
      <c r="H44" s="26">
        <f>H45</f>
        <v>149</v>
      </c>
    </row>
    <row r="45" spans="2:8" ht="48.75" customHeight="1">
      <c r="B45" s="21" t="s">
        <v>24</v>
      </c>
      <c r="C45" s="22" t="s">
        <v>59</v>
      </c>
      <c r="D45" s="22">
        <v>200</v>
      </c>
      <c r="E45" s="23" t="s">
        <v>18</v>
      </c>
      <c r="F45" s="23" t="s">
        <v>23</v>
      </c>
      <c r="G45" s="33">
        <v>149</v>
      </c>
      <c r="H45" s="33">
        <v>149</v>
      </c>
    </row>
    <row r="46" spans="2:8" ht="48.75" customHeight="1">
      <c r="B46" s="34" t="s">
        <v>96</v>
      </c>
      <c r="C46" s="23" t="s">
        <v>91</v>
      </c>
      <c r="D46" s="22"/>
      <c r="E46" s="23"/>
      <c r="F46" s="23"/>
      <c r="G46" s="10">
        <f>G47</f>
        <v>21846.6</v>
      </c>
      <c r="H46" s="10"/>
    </row>
    <row r="47" spans="2:8" ht="30.75" customHeight="1">
      <c r="B47" s="21" t="s">
        <v>93</v>
      </c>
      <c r="C47" s="23" t="s">
        <v>94</v>
      </c>
      <c r="D47" s="22"/>
      <c r="E47" s="23"/>
      <c r="F47" s="23"/>
      <c r="G47" s="10">
        <f>G48</f>
        <v>21846.6</v>
      </c>
      <c r="H47" s="10"/>
    </row>
    <row r="48" spans="2:8" ht="76.900000000000006" customHeight="1">
      <c r="B48" s="21" t="s">
        <v>92</v>
      </c>
      <c r="C48" s="23" t="s">
        <v>95</v>
      </c>
      <c r="D48" s="22">
        <v>200</v>
      </c>
      <c r="E48" s="23" t="s">
        <v>30</v>
      </c>
      <c r="F48" s="23" t="s">
        <v>21</v>
      </c>
      <c r="G48" s="10">
        <v>21846.6</v>
      </c>
      <c r="H48" s="10"/>
    </row>
    <row r="49" spans="2:10" ht="33" customHeight="1">
      <c r="B49" s="21" t="s">
        <v>47</v>
      </c>
      <c r="C49" s="22" t="s">
        <v>71</v>
      </c>
      <c r="D49" s="22"/>
      <c r="E49" s="23"/>
      <c r="F49" s="23"/>
      <c r="G49" s="10">
        <f>G50+G52+G54</f>
        <v>1289</v>
      </c>
      <c r="H49" s="10">
        <f>H50+H52+H54</f>
        <v>1289</v>
      </c>
    </row>
    <row r="50" spans="2:10" ht="46.5" customHeight="1">
      <c r="B50" s="21" t="s">
        <v>16</v>
      </c>
      <c r="C50" s="22" t="s">
        <v>72</v>
      </c>
      <c r="D50" s="22"/>
      <c r="E50" s="23"/>
      <c r="F50" s="23"/>
      <c r="G50" s="26">
        <f>G51</f>
        <v>972</v>
      </c>
      <c r="H50" s="26">
        <f>H51</f>
        <v>972</v>
      </c>
    </row>
    <row r="51" spans="2:10" ht="106.5" customHeight="1">
      <c r="B51" s="21" t="s">
        <v>48</v>
      </c>
      <c r="C51" s="22" t="s">
        <v>60</v>
      </c>
      <c r="D51" s="22">
        <v>100</v>
      </c>
      <c r="E51" s="23" t="s">
        <v>18</v>
      </c>
      <c r="F51" s="23" t="s">
        <v>21</v>
      </c>
      <c r="G51" s="26">
        <v>972</v>
      </c>
      <c r="H51" s="26">
        <v>972</v>
      </c>
    </row>
    <row r="52" spans="2:10" ht="32.25" customHeight="1">
      <c r="B52" s="21" t="s">
        <v>46</v>
      </c>
      <c r="C52" s="22" t="s">
        <v>65</v>
      </c>
      <c r="D52" s="22"/>
      <c r="E52" s="23"/>
      <c r="F52" s="23"/>
      <c r="G52" s="26">
        <f>G53</f>
        <v>5</v>
      </c>
      <c r="H52" s="26">
        <f>H53</f>
        <v>5</v>
      </c>
    </row>
    <row r="53" spans="2:10" ht="48" customHeight="1">
      <c r="B53" s="21" t="s">
        <v>41</v>
      </c>
      <c r="C53" s="22" t="s">
        <v>61</v>
      </c>
      <c r="D53" s="22">
        <v>800</v>
      </c>
      <c r="E53" s="23" t="s">
        <v>18</v>
      </c>
      <c r="F53" s="23" t="s">
        <v>26</v>
      </c>
      <c r="G53" s="26">
        <v>5</v>
      </c>
      <c r="H53" s="26">
        <v>5</v>
      </c>
    </row>
    <row r="54" spans="2:10" ht="32.25" customHeight="1">
      <c r="B54" s="21" t="s">
        <v>42</v>
      </c>
      <c r="C54" s="22" t="s">
        <v>73</v>
      </c>
      <c r="D54" s="22"/>
      <c r="E54" s="22"/>
      <c r="F54" s="22"/>
      <c r="G54" s="26">
        <f>G55</f>
        <v>312</v>
      </c>
      <c r="H54" s="26">
        <f>H55</f>
        <v>312</v>
      </c>
    </row>
    <row r="55" spans="2:10" ht="47.25" customHeight="1">
      <c r="B55" s="21" t="s">
        <v>43</v>
      </c>
      <c r="C55" s="22" t="s">
        <v>62</v>
      </c>
      <c r="D55" s="22">
        <v>300</v>
      </c>
      <c r="E55" s="22">
        <v>10</v>
      </c>
      <c r="F55" s="23" t="s">
        <v>18</v>
      </c>
      <c r="G55" s="26">
        <v>312</v>
      </c>
      <c r="H55" s="26">
        <v>312</v>
      </c>
      <c r="J55" s="28"/>
    </row>
    <row r="56" spans="2:10" ht="10.9" customHeight="1">
      <c r="B56" s="11"/>
      <c r="C56" s="11"/>
      <c r="D56" s="12"/>
      <c r="E56" s="12"/>
      <c r="F56" s="13"/>
      <c r="G56" s="14"/>
    </row>
    <row r="57" spans="2:10" ht="32.450000000000003" customHeight="1">
      <c r="B57" s="11"/>
      <c r="C57" s="11"/>
      <c r="D57" s="12"/>
      <c r="E57" s="12"/>
      <c r="F57" s="13"/>
      <c r="G57" s="14"/>
    </row>
    <row r="58" spans="2:10" ht="16.5" customHeight="1">
      <c r="B58" s="25" t="s">
        <v>45</v>
      </c>
      <c r="G58" s="37" t="s">
        <v>75</v>
      </c>
      <c r="H58" s="37"/>
    </row>
    <row r="64" spans="2:10">
      <c r="B64"/>
      <c r="C64"/>
      <c r="D64"/>
      <c r="E64"/>
      <c r="F64"/>
      <c r="G64"/>
    </row>
    <row r="65" spans="2:7">
      <c r="B65"/>
      <c r="C65"/>
      <c r="D65"/>
      <c r="E65"/>
      <c r="F65"/>
      <c r="G65"/>
    </row>
    <row r="66" spans="2:7">
      <c r="B66"/>
      <c r="C66"/>
      <c r="D66"/>
      <c r="E66"/>
      <c r="F66"/>
      <c r="G66"/>
    </row>
    <row r="67" spans="2:7">
      <c r="B67"/>
      <c r="C67"/>
      <c r="D67"/>
      <c r="E67"/>
      <c r="F67"/>
      <c r="G67"/>
    </row>
    <row r="68" spans="2:7">
      <c r="B68"/>
      <c r="C68"/>
      <c r="D68"/>
      <c r="E68"/>
      <c r="F68"/>
      <c r="G68"/>
    </row>
    <row r="69" spans="2:7">
      <c r="B69"/>
      <c r="C69"/>
      <c r="D69"/>
      <c r="E69"/>
      <c r="F69"/>
      <c r="G69"/>
    </row>
    <row r="70" spans="2:7">
      <c r="B70"/>
      <c r="C70"/>
      <c r="D70"/>
      <c r="E70"/>
      <c r="F70"/>
      <c r="G70"/>
    </row>
    <row r="71" spans="2:7">
      <c r="B71"/>
      <c r="C71"/>
      <c r="D71"/>
      <c r="E71"/>
      <c r="F71"/>
      <c r="G71"/>
    </row>
    <row r="72" spans="2:7">
      <c r="B72"/>
      <c r="C72"/>
      <c r="D72"/>
      <c r="E72"/>
      <c r="F72"/>
      <c r="G72"/>
    </row>
    <row r="73" spans="2:7">
      <c r="B73"/>
      <c r="C73"/>
      <c r="D73"/>
      <c r="E73"/>
      <c r="F73"/>
      <c r="G73"/>
    </row>
    <row r="74" spans="2:7">
      <c r="B74"/>
      <c r="C74"/>
      <c r="D74"/>
      <c r="E74"/>
      <c r="F74"/>
      <c r="G74"/>
    </row>
    <row r="75" spans="2:7">
      <c r="B75"/>
      <c r="C75"/>
      <c r="D75"/>
      <c r="E75"/>
      <c r="F75"/>
      <c r="G75"/>
    </row>
    <row r="76" spans="2:7">
      <c r="B76"/>
      <c r="C76"/>
      <c r="D76"/>
      <c r="E76"/>
      <c r="F76"/>
      <c r="G76"/>
    </row>
    <row r="77" spans="2:7">
      <c r="B77"/>
      <c r="C77"/>
      <c r="D77"/>
      <c r="E77"/>
      <c r="F77"/>
      <c r="G77"/>
    </row>
    <row r="78" spans="2:7">
      <c r="B78"/>
      <c r="C78"/>
      <c r="D78"/>
      <c r="E78"/>
      <c r="F78"/>
      <c r="G78"/>
    </row>
    <row r="79" spans="2:7">
      <c r="B79"/>
      <c r="C79"/>
      <c r="D79"/>
      <c r="E79"/>
      <c r="F79"/>
      <c r="G79"/>
    </row>
    <row r="80" spans="2:7">
      <c r="B80"/>
      <c r="C80"/>
      <c r="D80"/>
      <c r="E80"/>
      <c r="F80"/>
      <c r="G80"/>
    </row>
    <row r="81" spans="2:7">
      <c r="B81"/>
      <c r="C81"/>
      <c r="D81"/>
      <c r="E81"/>
      <c r="F81"/>
      <c r="G81"/>
    </row>
    <row r="82" spans="2:7">
      <c r="B82"/>
      <c r="C82"/>
      <c r="D82"/>
      <c r="E82"/>
      <c r="F82"/>
      <c r="G82"/>
    </row>
    <row r="83" spans="2:7">
      <c r="B83"/>
      <c r="C83"/>
      <c r="D83"/>
      <c r="E83"/>
      <c r="F83"/>
      <c r="G83"/>
    </row>
    <row r="84" spans="2:7">
      <c r="B84"/>
      <c r="C84"/>
      <c r="D84"/>
      <c r="E84"/>
      <c r="F84"/>
      <c r="G84"/>
    </row>
    <row r="85" spans="2:7">
      <c r="B85"/>
      <c r="C85"/>
      <c r="D85"/>
      <c r="E85"/>
      <c r="F85"/>
      <c r="G85"/>
    </row>
    <row r="86" spans="2:7">
      <c r="B86"/>
      <c r="C86"/>
      <c r="D86"/>
      <c r="E86"/>
      <c r="F86"/>
      <c r="G86"/>
    </row>
    <row r="87" spans="2:7">
      <c r="B87"/>
      <c r="C87"/>
      <c r="D87"/>
      <c r="E87"/>
      <c r="F87"/>
      <c r="G87"/>
    </row>
    <row r="88" spans="2:7">
      <c r="B88"/>
      <c r="C88"/>
      <c r="D88"/>
      <c r="E88"/>
      <c r="F88"/>
      <c r="G88"/>
    </row>
    <row r="89" spans="2:7">
      <c r="B89"/>
      <c r="C89"/>
      <c r="D89"/>
      <c r="E89"/>
      <c r="F89"/>
      <c r="G89"/>
    </row>
    <row r="90" spans="2:7">
      <c r="B90"/>
      <c r="C90"/>
      <c r="D90"/>
      <c r="E90"/>
      <c r="F90"/>
      <c r="G90"/>
    </row>
    <row r="91" spans="2:7">
      <c r="B91"/>
      <c r="C91"/>
      <c r="D91"/>
      <c r="E91"/>
      <c r="F91"/>
      <c r="G91"/>
    </row>
    <row r="92" spans="2:7">
      <c r="B92"/>
      <c r="C92"/>
      <c r="D92"/>
      <c r="E92"/>
      <c r="F92"/>
      <c r="G92"/>
    </row>
    <row r="93" spans="2:7">
      <c r="B93"/>
      <c r="C93"/>
      <c r="D93"/>
      <c r="E93"/>
      <c r="F93"/>
      <c r="G93"/>
    </row>
    <row r="94" spans="2:7">
      <c r="B94"/>
      <c r="C94"/>
      <c r="D94"/>
      <c r="E94"/>
      <c r="F94"/>
      <c r="G94"/>
    </row>
    <row r="95" spans="2:7">
      <c r="B95"/>
      <c r="C95"/>
      <c r="D95"/>
      <c r="E95"/>
      <c r="F95"/>
      <c r="G95"/>
    </row>
    <row r="96" spans="2:7">
      <c r="B96"/>
      <c r="C96"/>
      <c r="D96"/>
      <c r="E96"/>
      <c r="F96"/>
      <c r="G96"/>
    </row>
    <row r="97" spans="2:7">
      <c r="B97"/>
      <c r="C97"/>
      <c r="D97"/>
      <c r="E97"/>
      <c r="F97"/>
      <c r="G97"/>
    </row>
    <row r="98" spans="2:7">
      <c r="B98"/>
      <c r="C98"/>
      <c r="D98"/>
      <c r="E98"/>
      <c r="F98"/>
      <c r="G98"/>
    </row>
    <row r="99" spans="2:7">
      <c r="B99"/>
      <c r="C99"/>
      <c r="D99"/>
      <c r="E99"/>
      <c r="F99"/>
      <c r="G99"/>
    </row>
    <row r="100" spans="2:7">
      <c r="B100"/>
      <c r="C100"/>
      <c r="D100"/>
      <c r="E100"/>
      <c r="F100"/>
      <c r="G100"/>
    </row>
    <row r="101" spans="2:7">
      <c r="B101"/>
      <c r="C101"/>
      <c r="D101"/>
      <c r="E101"/>
      <c r="F101"/>
      <c r="G101"/>
    </row>
    <row r="102" spans="2:7">
      <c r="B102"/>
      <c r="C102"/>
      <c r="D102"/>
      <c r="E102"/>
      <c r="F102"/>
      <c r="G102"/>
    </row>
    <row r="111" spans="2:7" s="8" customFormat="1">
      <c r="B111" s="5"/>
      <c r="C111" s="5"/>
      <c r="D111" s="5"/>
      <c r="E111" s="5"/>
      <c r="F111" s="5"/>
      <c r="G111" s="6"/>
    </row>
  </sheetData>
  <mergeCells count="6">
    <mergeCell ref="D1:H1"/>
    <mergeCell ref="D2:H2"/>
    <mergeCell ref="D3:H3"/>
    <mergeCell ref="D4:H4"/>
    <mergeCell ref="G58:H58"/>
    <mergeCell ref="B12:H12"/>
  </mergeCells>
  <phoneticPr fontId="2" type="noConversion"/>
  <pageMargins left="1.1811023622047245" right="0.39370078740157483" top="0.78740157480314965" bottom="0.59055118110236227" header="0.51181102362204722" footer="0.51181102362204722"/>
  <pageSetup paperSize="9" orientation="portrait" r:id="rId1"/>
  <headerFooter differentFirst="1">
    <oddHeader>&amp;C&amp;P</oddHeader>
    <oddFooter>&amp;L
22.12.2020 № 14/5&amp;RSR2s14r05p5</oddFooter>
    <firstFooter>&amp;L
22.12.2020 № 14/5&amp;RSR2s14r05p5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balandina-mv</cp:lastModifiedBy>
  <cp:lastPrinted>2020-09-06T12:08:57Z</cp:lastPrinted>
  <dcterms:created xsi:type="dcterms:W3CDTF">2010-11-03T06:40:12Z</dcterms:created>
  <dcterms:modified xsi:type="dcterms:W3CDTF">2020-12-28T06:09:07Z</dcterms:modified>
</cp:coreProperties>
</file>