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Лист1!$B$11:$H$71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Лист1!$12:$12</definedName>
  </definedNames>
  <calcPr calcId="125725" fullCalcOnLoad="1"/>
</workbook>
</file>

<file path=xl/calcChain.xml><?xml version="1.0" encoding="utf-8"?>
<calcChain xmlns="http://schemas.openxmlformats.org/spreadsheetml/2006/main">
  <c r="G39" i="1"/>
  <c r="G38"/>
  <c r="G37"/>
  <c r="G36"/>
  <c r="G35"/>
  <c r="G31"/>
  <c r="G30"/>
  <c r="G29"/>
  <c r="G28"/>
  <c r="G25"/>
  <c r="G22"/>
  <c r="G19"/>
  <c r="G18"/>
  <c r="G17"/>
  <c r="G16"/>
  <c r="G15"/>
  <c r="G14"/>
  <c r="G13"/>
  <c r="G67"/>
  <c r="G66"/>
  <c r="G65"/>
  <c r="G64"/>
  <c r="G63"/>
  <c r="G62"/>
  <c r="G53"/>
  <c r="G52"/>
  <c r="G51"/>
  <c r="G50"/>
  <c r="G49"/>
  <c r="G60"/>
  <c r="G59"/>
  <c r="G58"/>
  <c r="G57"/>
  <c r="G56"/>
  <c r="G55"/>
  <c r="G46"/>
  <c r="G45"/>
  <c r="G44"/>
  <c r="G43"/>
  <c r="G42"/>
  <c r="G21"/>
  <c r="G34"/>
  <c r="G33"/>
  <c r="G69"/>
</calcChain>
</file>

<file path=xl/sharedStrings.xml><?xml version="1.0" encoding="utf-8"?>
<sst xmlns="http://schemas.openxmlformats.org/spreadsheetml/2006/main" count="255" uniqueCount="91">
  <si>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</si>
  <si>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</si>
  <si>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</si>
  <si>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</si>
  <si>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</si>
  <si>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</si>
  <si>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</si>
  <si>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</si>
  <si>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</si>
  <si>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</si>
  <si>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</si>
  <si>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</si>
  <si>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</si>
  <si>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200</t>
  </si>
  <si>
    <t>244</t>
  </si>
  <si>
    <t>561</t>
  </si>
  <si>
    <t>администрация Советского района города Челябинска</t>
  </si>
  <si>
    <t>Закупка товаров, работ и услуг для обеспечения государственных (муниципальных) нужд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</si>
  <si>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</si>
  <si>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</si>
  <si>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</si>
  <si>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</si>
  <si>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</si>
  <si>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</si>
  <si>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Всего</t>
  </si>
  <si>
    <t>Глава Советского района</t>
  </si>
  <si>
    <t>Прочая закупка товаров, работ и услуг</t>
  </si>
  <si>
    <t>01 0 03 М6205</t>
  </si>
  <si>
    <t>01 0 00 00000</t>
  </si>
  <si>
    <t>01 0 03 00000</t>
  </si>
  <si>
    <t>Раздел                          Подраздел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</si>
  <si>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</si>
  <si>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</si>
  <si>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В.Е. Макаров</t>
  </si>
  <si>
    <t>с внутригородским делением на 2020 год</t>
  </si>
  <si>
    <t>Муниципальная программа "Повышение уровня и качества жизни населения Советского района города Челябинска"</t>
  </si>
  <si>
    <t>(изменения)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</si>
  <si>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</si>
  <si>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</si>
  <si>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01 0 01 00000</t>
  </si>
  <si>
    <t>Руководство и управление в сфере установленных функций органов местного самоуправления</t>
  </si>
  <si>
    <t xml:space="preserve">01 0 01 М2045 </t>
  </si>
  <si>
    <t>Центральный аппарат</t>
  </si>
  <si>
    <t>242</t>
  </si>
  <si>
    <t>Закупка товаров, работ, услуг в сфере информационно-коммуникационных технологий</t>
  </si>
  <si>
    <t>0113</t>
  </si>
  <si>
    <t>Другие общегосударственные вопросы</t>
  </si>
  <si>
    <t>01 0 02 00000</t>
  </si>
  <si>
    <t xml:space="preserve">Другие мероприятия по реализации государственных функций </t>
  </si>
  <si>
    <t>01 0 02 М9235</t>
  </si>
  <si>
    <t>Выполнение других обязательств государства</t>
  </si>
  <si>
    <t>Совет депутатов Советского района города Челябинска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</si>
  <si>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</si>
  <si>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</si>
  <si>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761</t>
  </si>
  <si>
    <t>0103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</si>
  <si>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</si>
  <si>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19 0 01 М2125 </t>
  </si>
  <si>
    <t>100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</si>
  <si>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</si>
  <si>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121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</si>
  <si>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</si>
  <si>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</si>
  <si>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123</t>
  </si>
  <si>
    <t>Депутаты представительного органа</t>
  </si>
  <si>
    <t xml:space="preserve">19 0 01 00000 </t>
  </si>
  <si>
    <t xml:space="preserve">19 0 00 00000 </t>
  </si>
  <si>
    <t>Непрограммные расходы органов местного самоуправления</t>
  </si>
  <si>
    <t xml:space="preserve">Фонд оплаты труда государственных (муниципальных) органов </t>
  </si>
  <si>
    <t xml:space="preserve">01 0 01 М2115 </t>
  </si>
  <si>
    <t xml:space="preserve">01 0 01 М2115  </t>
  </si>
  <si>
    <t>Председатель представительного органа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</si>
  <si>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</si>
  <si>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</si>
  <si>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 xml:space="preserve">Социальное обеспечение и иные выплаты населению </t>
  </si>
  <si>
    <t>Иные пенсии, социальные доплаты к пенсиям</t>
  </si>
  <si>
    <t>Пенсионное обеспечение</t>
  </si>
  <si>
    <t>1000</t>
  </si>
  <si>
    <t>СОЦИАЛЬНАЯ ПОЛИТИКА</t>
  </si>
  <si>
    <t>1001</t>
  </si>
  <si>
    <t>19 0 00 00000</t>
  </si>
  <si>
    <t>19 0 03 00000</t>
  </si>
  <si>
    <t>19 0 03 М4915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</si>
  <si>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</si>
  <si>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</si>
  <si>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</si>
  <si>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0100</t>
  </si>
  <si>
    <t>0102</t>
  </si>
  <si>
    <t>01 0 01 М2035</t>
  </si>
  <si>
    <t>Приложение  6</t>
  </si>
  <si>
    <t>от 22.12.2020 №14/5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</si>
</sst>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172" fontId="8" fillId="2" borderId="3" xfId="0" applyNumberFormat="1" applyFont="1" applyFill="1" applyBorder="1"/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20"/>
  <sheetViews>
    <sheetView tabSelected="1" view="pageLayout" topLeftCell="B1" zoomScaleNormal="100" workbookViewId="0">
      <selection activeCell="G5" sqref="G5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89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90</v>
      </c>
      <c r="H4" s="12"/>
    </row>
    <row r="5" spans="2:8" ht="6.75" customHeight="1">
      <c r="B5" s="5"/>
      <c r="C5" s="5"/>
      <c r="D5" s="5"/>
      <c r="E5" s="5"/>
      <c r="F5" s="13"/>
      <c r="G5" s="11"/>
      <c r="H5" s="12"/>
    </row>
    <row r="6" spans="2:8" ht="22.15" customHeight="1">
      <c r="B6" s="5"/>
      <c r="C6" s="5"/>
      <c r="D6" s="5"/>
      <c r="E6" s="5"/>
      <c r="F6" s="11"/>
      <c r="G6" s="11"/>
      <c r="H6" s="12"/>
    </row>
    <row r="7" spans="2:8" s="6" customFormat="1" ht="16.899999999999999" customHeight="1">
      <c r="B7" s="33" t="s">
        <v>32</v>
      </c>
      <c r="C7" s="33"/>
      <c r="D7" s="33"/>
      <c r="E7" s="33"/>
      <c r="F7" s="33"/>
      <c r="G7" s="33"/>
    </row>
    <row r="8" spans="2:8" s="6" customFormat="1" ht="18" customHeight="1">
      <c r="B8" s="33" t="s">
        <v>31</v>
      </c>
      <c r="C8" s="33"/>
      <c r="D8" s="33"/>
      <c r="E8" s="33"/>
      <c r="F8" s="33"/>
      <c r="G8" s="33"/>
    </row>
    <row r="9" spans="2:8" s="6" customFormat="1" ht="18" customHeight="1">
      <c r="B9" s="33" t="s">
        <v>34</v>
      </c>
      <c r="C9" s="33"/>
      <c r="D9" s="33"/>
      <c r="E9" s="33"/>
      <c r="F9" s="33"/>
      <c r="G9" s="33"/>
    </row>
    <row r="10" spans="2:8" s="6" customFormat="1" ht="25.9" customHeight="1">
      <c r="B10" s="35" t="s">
        <v>36</v>
      </c>
      <c r="C10" s="36"/>
      <c r="D10" s="36"/>
      <c r="E10" s="36"/>
      <c r="F10" s="36"/>
      <c r="G10" s="36"/>
    </row>
    <row r="11" spans="2:8" s="7" customFormat="1" ht="107.45" customHeight="1">
      <c r="B11" s="19" t="s">
        <v>2</v>
      </c>
      <c r="C11" s="19" t="s">
        <v>30</v>
      </c>
      <c r="D11" s="20" t="s">
        <v>3</v>
      </c>
      <c r="E11" s="19" t="s">
        <v>4</v>
      </c>
      <c r="F11" s="21" t="s">
        <v>5</v>
      </c>
      <c r="G11" s="22" t="s">
        <v>6</v>
      </c>
    </row>
    <row r="12" spans="2:8" s="14" customFormat="1" ht="14.25">
      <c r="B12" s="23" t="s">
        <v>7</v>
      </c>
      <c r="C12" s="23" t="s">
        <v>8</v>
      </c>
      <c r="D12" s="23" t="s">
        <v>9</v>
      </c>
      <c r="E12" s="23" t="s">
        <v>10</v>
      </c>
      <c r="F12" s="23" t="s">
        <v>11</v>
      </c>
      <c r="G12" s="23" t="s">
        <v>12</v>
      </c>
    </row>
    <row r="13" spans="2:8" s="15" customFormat="1" ht="30" customHeight="1">
      <c r="B13" s="24" t="s">
        <v>54</v>
      </c>
      <c r="C13" s="24"/>
      <c r="D13" s="24"/>
      <c r="E13" s="24"/>
      <c r="F13" s="25" t="s">
        <v>51</v>
      </c>
      <c r="G13" s="26">
        <f>G14</f>
        <v>16.399999999999999</v>
      </c>
    </row>
    <row r="14" spans="2:8" s="15" customFormat="1" ht="24.75" customHeight="1">
      <c r="B14" s="24" t="s">
        <v>54</v>
      </c>
      <c r="C14" s="24" t="s">
        <v>55</v>
      </c>
      <c r="D14" s="24"/>
      <c r="E14" s="24"/>
      <c r="F14" s="25" t="s">
        <v>52</v>
      </c>
      <c r="G14" s="26">
        <f>G15</f>
        <v>16.399999999999999</v>
      </c>
    </row>
    <row r="15" spans="2:8" s="15" customFormat="1" ht="57.75" customHeight="1">
      <c r="B15" s="24" t="s">
        <v>54</v>
      </c>
      <c r="C15" s="24" t="s">
        <v>55</v>
      </c>
      <c r="D15" s="24"/>
      <c r="E15" s="24"/>
      <c r="F15" s="25" t="s">
        <v>53</v>
      </c>
      <c r="G15" s="26">
        <f>G16+G28</f>
        <v>16.399999999999999</v>
      </c>
    </row>
    <row r="16" spans="2:8" s="15" customFormat="1" ht="42.75" customHeight="1">
      <c r="B16" s="24" t="s">
        <v>54</v>
      </c>
      <c r="C16" s="24" t="s">
        <v>55</v>
      </c>
      <c r="D16" s="24" t="s">
        <v>28</v>
      </c>
      <c r="E16" s="24"/>
      <c r="F16" s="25" t="s">
        <v>35</v>
      </c>
      <c r="G16" s="26">
        <f>G17</f>
        <v>43.4</v>
      </c>
    </row>
    <row r="17" spans="2:7" s="15" customFormat="1" ht="42.75" customHeight="1">
      <c r="B17" s="24" t="s">
        <v>54</v>
      </c>
      <c r="C17" s="24" t="s">
        <v>55</v>
      </c>
      <c r="D17" s="24" t="s">
        <v>39</v>
      </c>
      <c r="E17" s="24"/>
      <c r="F17" s="25" t="s">
        <v>40</v>
      </c>
      <c r="G17" s="26">
        <f>G18+G21</f>
        <v>43.4</v>
      </c>
    </row>
    <row r="18" spans="2:7" s="15" customFormat="1" ht="18.75" customHeight="1">
      <c r="B18" s="24" t="s">
        <v>54</v>
      </c>
      <c r="C18" s="24" t="s">
        <v>55</v>
      </c>
      <c r="D18" s="24" t="s">
        <v>69</v>
      </c>
      <c r="E18" s="24"/>
      <c r="F18" s="25" t="s">
        <v>71</v>
      </c>
      <c r="G18" s="26">
        <f>G19</f>
        <v>68.2</v>
      </c>
    </row>
    <row r="19" spans="2:7" s="15" customFormat="1" ht="77.25" customHeight="1">
      <c r="B19" s="24" t="s">
        <v>54</v>
      </c>
      <c r="C19" s="24" t="s">
        <v>55</v>
      </c>
      <c r="D19" s="24" t="s">
        <v>70</v>
      </c>
      <c r="E19" s="24" t="s">
        <v>58</v>
      </c>
      <c r="F19" s="25" t="s">
        <v>56</v>
      </c>
      <c r="G19" s="26">
        <f>SUM(G20:G20)</f>
        <v>68.2</v>
      </c>
    </row>
    <row r="20" spans="2:7" s="15" customFormat="1" ht="33" customHeight="1">
      <c r="B20" s="24" t="s">
        <v>54</v>
      </c>
      <c r="C20" s="24" t="s">
        <v>55</v>
      </c>
      <c r="D20" s="24" t="s">
        <v>69</v>
      </c>
      <c r="E20" s="24" t="s">
        <v>60</v>
      </c>
      <c r="F20" s="25" t="s">
        <v>68</v>
      </c>
      <c r="G20" s="26">
        <v>68.2</v>
      </c>
    </row>
    <row r="21" spans="2:7" s="15" customFormat="1" ht="21" customHeight="1">
      <c r="B21" s="24" t="s">
        <v>54</v>
      </c>
      <c r="C21" s="24" t="s">
        <v>55</v>
      </c>
      <c r="D21" s="24" t="s">
        <v>41</v>
      </c>
      <c r="E21" s="24"/>
      <c r="F21" s="25" t="s">
        <v>42</v>
      </c>
      <c r="G21" s="26">
        <f>G22+G25</f>
        <v>-24.800000000000004</v>
      </c>
    </row>
    <row r="22" spans="2:7" s="15" customFormat="1" ht="75" customHeight="1">
      <c r="B22" s="24" t="s">
        <v>54</v>
      </c>
      <c r="C22" s="24" t="s">
        <v>55</v>
      </c>
      <c r="D22" s="24" t="s">
        <v>41</v>
      </c>
      <c r="E22" s="24" t="s">
        <v>58</v>
      </c>
      <c r="F22" s="25" t="s">
        <v>56</v>
      </c>
      <c r="G22" s="26">
        <f>SUM(G23:G24)</f>
        <v>16.399999999999999</v>
      </c>
    </row>
    <row r="23" spans="2:7" s="15" customFormat="1" ht="20.25" customHeight="1">
      <c r="B23" s="24" t="s">
        <v>54</v>
      </c>
      <c r="C23" s="24" t="s">
        <v>55</v>
      </c>
      <c r="D23" s="24" t="s">
        <v>41</v>
      </c>
      <c r="E23" s="24" t="s">
        <v>60</v>
      </c>
      <c r="F23" s="25" t="s">
        <v>26</v>
      </c>
      <c r="G23" s="26">
        <v>-6.5</v>
      </c>
    </row>
    <row r="24" spans="2:7" s="15" customFormat="1" ht="65.25" customHeight="1">
      <c r="B24" s="24" t="s">
        <v>54</v>
      </c>
      <c r="C24" s="24" t="s">
        <v>55</v>
      </c>
      <c r="D24" s="24" t="s">
        <v>41</v>
      </c>
      <c r="E24" s="24" t="s">
        <v>61</v>
      </c>
      <c r="F24" s="25" t="s">
        <v>62</v>
      </c>
      <c r="G24" s="26">
        <v>22.9</v>
      </c>
    </row>
    <row r="25" spans="2:7" s="15" customFormat="1" ht="30.75" customHeight="1">
      <c r="B25" s="24" t="s">
        <v>54</v>
      </c>
      <c r="C25" s="24" t="s">
        <v>55</v>
      </c>
      <c r="D25" s="24" t="s">
        <v>41</v>
      </c>
      <c r="E25" s="24" t="s">
        <v>13</v>
      </c>
      <c r="F25" s="25" t="s">
        <v>17</v>
      </c>
      <c r="G25" s="26">
        <f>SUM(G26:G27)</f>
        <v>-41.2</v>
      </c>
    </row>
    <row r="26" spans="2:7" s="15" customFormat="1" ht="31.5" customHeight="1">
      <c r="B26" s="24" t="s">
        <v>54</v>
      </c>
      <c r="C26" s="24" t="s">
        <v>55</v>
      </c>
      <c r="D26" s="24" t="s">
        <v>41</v>
      </c>
      <c r="E26" s="24" t="s">
        <v>43</v>
      </c>
      <c r="F26" s="25" t="s">
        <v>44</v>
      </c>
      <c r="G26" s="26">
        <v>-34.200000000000003</v>
      </c>
    </row>
    <row r="27" spans="2:7" s="15" customFormat="1" ht="20.25" customHeight="1">
      <c r="B27" s="24" t="s">
        <v>54</v>
      </c>
      <c r="C27" s="24" t="s">
        <v>55</v>
      </c>
      <c r="D27" s="24" t="s">
        <v>41</v>
      </c>
      <c r="E27" s="24" t="s">
        <v>14</v>
      </c>
      <c r="F27" s="25" t="s">
        <v>26</v>
      </c>
      <c r="G27" s="26">
        <v>-7</v>
      </c>
    </row>
    <row r="28" spans="2:7" s="15" customFormat="1" ht="32.25" customHeight="1">
      <c r="B28" s="24" t="s">
        <v>54</v>
      </c>
      <c r="C28" s="24" t="s">
        <v>55</v>
      </c>
      <c r="D28" s="24" t="s">
        <v>66</v>
      </c>
      <c r="E28" s="24"/>
      <c r="F28" s="25" t="s">
        <v>67</v>
      </c>
      <c r="G28" s="26">
        <f>G29</f>
        <v>-27</v>
      </c>
    </row>
    <row r="29" spans="2:7" s="15" customFormat="1" ht="46.5" customHeight="1">
      <c r="B29" s="24" t="s">
        <v>54</v>
      </c>
      <c r="C29" s="24" t="s">
        <v>55</v>
      </c>
      <c r="D29" s="24" t="s">
        <v>65</v>
      </c>
      <c r="E29" s="24"/>
      <c r="F29" s="25" t="s">
        <v>40</v>
      </c>
      <c r="G29" s="26">
        <f>G30</f>
        <v>-27</v>
      </c>
    </row>
    <row r="30" spans="2:7" s="15" customFormat="1" ht="19.5" customHeight="1">
      <c r="B30" s="24" t="s">
        <v>54</v>
      </c>
      <c r="C30" s="24" t="s">
        <v>55</v>
      </c>
      <c r="D30" s="24" t="s">
        <v>57</v>
      </c>
      <c r="E30" s="24"/>
      <c r="F30" s="25" t="s">
        <v>64</v>
      </c>
      <c r="G30" s="26">
        <f>G31</f>
        <v>-27</v>
      </c>
    </row>
    <row r="31" spans="2:7" s="15" customFormat="1" ht="75.75" customHeight="1">
      <c r="B31" s="24" t="s">
        <v>54</v>
      </c>
      <c r="C31" s="24" t="s">
        <v>55</v>
      </c>
      <c r="D31" s="24" t="s">
        <v>57</v>
      </c>
      <c r="E31" s="24" t="s">
        <v>58</v>
      </c>
      <c r="F31" s="25" t="s">
        <v>56</v>
      </c>
      <c r="G31" s="26">
        <f>G32</f>
        <v>-27</v>
      </c>
    </row>
    <row r="32" spans="2:7" s="15" customFormat="1" ht="75" customHeight="1">
      <c r="B32" s="24" t="s">
        <v>54</v>
      </c>
      <c r="C32" s="24" t="s">
        <v>55</v>
      </c>
      <c r="D32" s="24" t="s">
        <v>57</v>
      </c>
      <c r="E32" s="24" t="s">
        <v>63</v>
      </c>
      <c r="F32" s="25" t="s">
        <v>59</v>
      </c>
      <c r="G32" s="26">
        <v>-27</v>
      </c>
    </row>
    <row r="33" spans="2:7" s="15" customFormat="1" ht="28.9" customHeight="1">
      <c r="B33" s="24" t="s">
        <v>15</v>
      </c>
      <c r="C33" s="24"/>
      <c r="D33" s="24"/>
      <c r="E33" s="24"/>
      <c r="F33" s="25" t="s">
        <v>16</v>
      </c>
      <c r="G33" s="26">
        <f>G34+G55+G62</f>
        <v>2664.9</v>
      </c>
    </row>
    <row r="34" spans="2:7" s="15" customFormat="1" ht="28.9" customHeight="1">
      <c r="B34" s="24" t="s">
        <v>15</v>
      </c>
      <c r="C34" s="24" t="s">
        <v>86</v>
      </c>
      <c r="D34" s="24"/>
      <c r="E34" s="24"/>
      <c r="F34" s="25" t="s">
        <v>52</v>
      </c>
      <c r="G34" s="26">
        <f>G35+G42+G49</f>
        <v>223.40000000000003</v>
      </c>
    </row>
    <row r="35" spans="2:7" s="15" customFormat="1" ht="28.9" customHeight="1">
      <c r="B35" s="24" t="s">
        <v>15</v>
      </c>
      <c r="C35" s="24" t="s">
        <v>87</v>
      </c>
      <c r="D35" s="24"/>
      <c r="E35" s="24"/>
      <c r="F35" s="25" t="s">
        <v>83</v>
      </c>
      <c r="G35" s="26">
        <f>G36</f>
        <v>-152.9</v>
      </c>
    </row>
    <row r="36" spans="2:7" s="15" customFormat="1" ht="48.75" customHeight="1">
      <c r="B36" s="24" t="s">
        <v>15</v>
      </c>
      <c r="C36" s="24" t="s">
        <v>87</v>
      </c>
      <c r="D36" s="24" t="s">
        <v>28</v>
      </c>
      <c r="E36" s="24"/>
      <c r="F36" s="25" t="s">
        <v>35</v>
      </c>
      <c r="G36" s="26">
        <f>G37</f>
        <v>-152.9</v>
      </c>
    </row>
    <row r="37" spans="2:7" s="15" customFormat="1" ht="45.75" customHeight="1">
      <c r="B37" s="24" t="s">
        <v>15</v>
      </c>
      <c r="C37" s="24" t="s">
        <v>87</v>
      </c>
      <c r="D37" s="24" t="s">
        <v>39</v>
      </c>
      <c r="E37" s="24"/>
      <c r="F37" s="25" t="s">
        <v>40</v>
      </c>
      <c r="G37" s="26">
        <f>G38</f>
        <v>-152.9</v>
      </c>
    </row>
    <row r="38" spans="2:7" s="15" customFormat="1" ht="20.25" customHeight="1">
      <c r="B38" s="24" t="s">
        <v>15</v>
      </c>
      <c r="C38" s="24" t="s">
        <v>87</v>
      </c>
      <c r="D38" s="24" t="s">
        <v>88</v>
      </c>
      <c r="E38" s="24"/>
      <c r="F38" s="25" t="s">
        <v>84</v>
      </c>
      <c r="G38" s="26">
        <f>G39</f>
        <v>-152.9</v>
      </c>
    </row>
    <row r="39" spans="2:7" s="15" customFormat="1" ht="28.9" customHeight="1">
      <c r="B39" s="24" t="s">
        <v>15</v>
      </c>
      <c r="C39" s="24" t="s">
        <v>87</v>
      </c>
      <c r="D39" s="24" t="s">
        <v>88</v>
      </c>
      <c r="E39" s="24" t="s">
        <v>58</v>
      </c>
      <c r="F39" s="25" t="s">
        <v>56</v>
      </c>
      <c r="G39" s="26">
        <f>G40+G41</f>
        <v>-152.9</v>
      </c>
    </row>
    <row r="40" spans="2:7" s="15" customFormat="1" ht="28.9" customHeight="1">
      <c r="B40" s="24" t="s">
        <v>15</v>
      </c>
      <c r="C40" s="24" t="s">
        <v>87</v>
      </c>
      <c r="D40" s="24" t="s">
        <v>88</v>
      </c>
      <c r="E40" s="24" t="s">
        <v>60</v>
      </c>
      <c r="F40" s="25" t="s">
        <v>68</v>
      </c>
      <c r="G40" s="26">
        <v>-27.1</v>
      </c>
    </row>
    <row r="41" spans="2:7" s="15" customFormat="1" ht="62.25" customHeight="1">
      <c r="B41" s="24" t="s">
        <v>15</v>
      </c>
      <c r="C41" s="24" t="s">
        <v>87</v>
      </c>
      <c r="D41" s="24" t="s">
        <v>88</v>
      </c>
      <c r="E41" s="24" t="s">
        <v>61</v>
      </c>
      <c r="F41" s="25" t="s">
        <v>85</v>
      </c>
      <c r="G41" s="26">
        <v>-125.8</v>
      </c>
    </row>
    <row r="42" spans="2:7" s="15" customFormat="1" ht="58.5" customHeight="1">
      <c r="B42" s="24" t="s">
        <v>15</v>
      </c>
      <c r="C42" s="24" t="s">
        <v>37</v>
      </c>
      <c r="D42" s="24"/>
      <c r="E42" s="24"/>
      <c r="F42" s="25" t="s">
        <v>38</v>
      </c>
      <c r="G42" s="26">
        <f>G43</f>
        <v>417.5</v>
      </c>
    </row>
    <row r="43" spans="2:7" s="15" customFormat="1" ht="44.45" customHeight="1">
      <c r="B43" s="24" t="s">
        <v>15</v>
      </c>
      <c r="C43" s="24" t="s">
        <v>37</v>
      </c>
      <c r="D43" s="24" t="s">
        <v>28</v>
      </c>
      <c r="E43" s="24"/>
      <c r="F43" s="25" t="s">
        <v>35</v>
      </c>
      <c r="G43" s="26">
        <f>G44</f>
        <v>417.5</v>
      </c>
    </row>
    <row r="44" spans="2:7" s="15" customFormat="1" ht="47.25" customHeight="1">
      <c r="B44" s="24" t="s">
        <v>15</v>
      </c>
      <c r="C44" s="24" t="s">
        <v>37</v>
      </c>
      <c r="D44" s="24" t="s">
        <v>39</v>
      </c>
      <c r="E44" s="24"/>
      <c r="F44" s="25" t="s">
        <v>40</v>
      </c>
      <c r="G44" s="26">
        <f>G45</f>
        <v>417.5</v>
      </c>
    </row>
    <row r="45" spans="2:7" s="15" customFormat="1" ht="19.5" customHeight="1">
      <c r="B45" s="24" t="s">
        <v>15</v>
      </c>
      <c r="C45" s="24" t="s">
        <v>37</v>
      </c>
      <c r="D45" s="24" t="s">
        <v>41</v>
      </c>
      <c r="E45" s="24"/>
      <c r="F45" s="25" t="s">
        <v>42</v>
      </c>
      <c r="G45" s="26">
        <f>G46</f>
        <v>417.5</v>
      </c>
    </row>
    <row r="46" spans="2:7" s="15" customFormat="1" ht="76.5" customHeight="1">
      <c r="B46" s="24" t="s">
        <v>15</v>
      </c>
      <c r="C46" s="24" t="s">
        <v>37</v>
      </c>
      <c r="D46" s="24" t="s">
        <v>41</v>
      </c>
      <c r="E46" s="24" t="s">
        <v>58</v>
      </c>
      <c r="F46" s="25" t="s">
        <v>56</v>
      </c>
      <c r="G46" s="26">
        <f>G47+G48</f>
        <v>417.5</v>
      </c>
    </row>
    <row r="47" spans="2:7" s="15" customFormat="1" ht="29.25" customHeight="1">
      <c r="B47" s="24" t="s">
        <v>15</v>
      </c>
      <c r="C47" s="24" t="s">
        <v>37</v>
      </c>
      <c r="D47" s="24" t="s">
        <v>41</v>
      </c>
      <c r="E47" s="24" t="s">
        <v>60</v>
      </c>
      <c r="F47" s="25" t="s">
        <v>68</v>
      </c>
      <c r="G47" s="26">
        <v>330.2</v>
      </c>
    </row>
    <row r="48" spans="2:7" s="15" customFormat="1" ht="63.75" customHeight="1">
      <c r="B48" s="24" t="s">
        <v>15</v>
      </c>
      <c r="C48" s="24" t="s">
        <v>37</v>
      </c>
      <c r="D48" s="24" t="s">
        <v>41</v>
      </c>
      <c r="E48" s="24" t="s">
        <v>61</v>
      </c>
      <c r="F48" s="25" t="s">
        <v>62</v>
      </c>
      <c r="G48" s="26">
        <v>87.3</v>
      </c>
    </row>
    <row r="49" spans="2:7" s="15" customFormat="1" ht="18" customHeight="1">
      <c r="B49" s="24" t="s">
        <v>15</v>
      </c>
      <c r="C49" s="24" t="s">
        <v>45</v>
      </c>
      <c r="D49" s="24"/>
      <c r="E49" s="24"/>
      <c r="F49" s="25" t="s">
        <v>46</v>
      </c>
      <c r="G49" s="26">
        <f>G50</f>
        <v>-41.2</v>
      </c>
    </row>
    <row r="50" spans="2:7" s="15" customFormat="1" ht="43.9" customHeight="1">
      <c r="B50" s="24" t="s">
        <v>15</v>
      </c>
      <c r="C50" s="24" t="s">
        <v>45</v>
      </c>
      <c r="D50" s="24" t="s">
        <v>28</v>
      </c>
      <c r="E50" s="24"/>
      <c r="F50" s="25" t="s">
        <v>35</v>
      </c>
      <c r="G50" s="26">
        <f>G51</f>
        <v>-41.2</v>
      </c>
    </row>
    <row r="51" spans="2:7" s="15" customFormat="1" ht="29.25" customHeight="1">
      <c r="B51" s="24" t="s">
        <v>15</v>
      </c>
      <c r="C51" s="24" t="s">
        <v>45</v>
      </c>
      <c r="D51" s="24" t="s">
        <v>47</v>
      </c>
      <c r="E51" s="24"/>
      <c r="F51" s="25" t="s">
        <v>48</v>
      </c>
      <c r="G51" s="26">
        <f>G52</f>
        <v>-41.2</v>
      </c>
    </row>
    <row r="52" spans="2:7" s="15" customFormat="1" ht="18.75" customHeight="1">
      <c r="B52" s="24" t="s">
        <v>15</v>
      </c>
      <c r="C52" s="24" t="s">
        <v>45</v>
      </c>
      <c r="D52" s="24" t="s">
        <v>49</v>
      </c>
      <c r="E52" s="24"/>
      <c r="F52" s="25" t="s">
        <v>50</v>
      </c>
      <c r="G52" s="26">
        <f>G53</f>
        <v>-41.2</v>
      </c>
    </row>
    <row r="53" spans="2:7" s="15" customFormat="1" ht="26.45" customHeight="1">
      <c r="B53" s="24" t="s">
        <v>15</v>
      </c>
      <c r="C53" s="24" t="s">
        <v>45</v>
      </c>
      <c r="D53" s="24" t="s">
        <v>49</v>
      </c>
      <c r="E53" s="24" t="s">
        <v>13</v>
      </c>
      <c r="F53" s="25" t="s">
        <v>17</v>
      </c>
      <c r="G53" s="26">
        <f>G54</f>
        <v>-41.2</v>
      </c>
    </row>
    <row r="54" spans="2:7" s="15" customFormat="1" ht="26.45" customHeight="1">
      <c r="B54" s="24" t="s">
        <v>15</v>
      </c>
      <c r="C54" s="24" t="s">
        <v>45</v>
      </c>
      <c r="D54" s="24" t="s">
        <v>49</v>
      </c>
      <c r="E54" s="24" t="s">
        <v>14</v>
      </c>
      <c r="F54" s="25" t="s">
        <v>26</v>
      </c>
      <c r="G54" s="26">
        <v>-41.2</v>
      </c>
    </row>
    <row r="55" spans="2:7" s="15" customFormat="1" ht="27" customHeight="1">
      <c r="B55" s="24" t="s">
        <v>15</v>
      </c>
      <c r="C55" s="24" t="s">
        <v>18</v>
      </c>
      <c r="D55" s="24"/>
      <c r="E55" s="24"/>
      <c r="F55" s="25" t="s">
        <v>19</v>
      </c>
      <c r="G55" s="27">
        <f t="shared" ref="G55:G60" si="0">G56</f>
        <v>2400.3000000000002</v>
      </c>
    </row>
    <row r="56" spans="2:7" s="15" customFormat="1" ht="18" customHeight="1">
      <c r="B56" s="24" t="s">
        <v>15</v>
      </c>
      <c r="C56" s="24" t="s">
        <v>20</v>
      </c>
      <c r="D56" s="24"/>
      <c r="E56" s="24"/>
      <c r="F56" s="25" t="s">
        <v>21</v>
      </c>
      <c r="G56" s="27">
        <f>G57</f>
        <v>2400.3000000000002</v>
      </c>
    </row>
    <row r="57" spans="2:7" s="15" customFormat="1" ht="45">
      <c r="B57" s="24" t="s">
        <v>15</v>
      </c>
      <c r="C57" s="24" t="s">
        <v>20</v>
      </c>
      <c r="D57" s="24" t="s">
        <v>28</v>
      </c>
      <c r="E57" s="24"/>
      <c r="F57" s="25" t="s">
        <v>35</v>
      </c>
      <c r="G57" s="27">
        <f>G58</f>
        <v>2400.3000000000002</v>
      </c>
    </row>
    <row r="58" spans="2:7" s="15" customFormat="1" ht="27" customHeight="1">
      <c r="B58" s="24" t="s">
        <v>15</v>
      </c>
      <c r="C58" s="24" t="s">
        <v>20</v>
      </c>
      <c r="D58" s="24" t="s">
        <v>29</v>
      </c>
      <c r="E58" s="24"/>
      <c r="F58" s="25" t="s">
        <v>22</v>
      </c>
      <c r="G58" s="27">
        <f t="shared" si="0"/>
        <v>2400.3000000000002</v>
      </c>
    </row>
    <row r="59" spans="2:7" s="15" customFormat="1" ht="30">
      <c r="B59" s="24" t="s">
        <v>15</v>
      </c>
      <c r="C59" s="24" t="s">
        <v>20</v>
      </c>
      <c r="D59" s="24" t="s">
        <v>27</v>
      </c>
      <c r="E59" s="24"/>
      <c r="F59" s="25" t="s">
        <v>23</v>
      </c>
      <c r="G59" s="27">
        <f t="shared" si="0"/>
        <v>2400.3000000000002</v>
      </c>
    </row>
    <row r="60" spans="2:7" s="15" customFormat="1" ht="31.5" customHeight="1">
      <c r="B60" s="24" t="s">
        <v>15</v>
      </c>
      <c r="C60" s="24" t="s">
        <v>20</v>
      </c>
      <c r="D60" s="24" t="s">
        <v>27</v>
      </c>
      <c r="E60" s="24" t="s">
        <v>13</v>
      </c>
      <c r="F60" s="25" t="s">
        <v>17</v>
      </c>
      <c r="G60" s="27">
        <f t="shared" si="0"/>
        <v>2400.3000000000002</v>
      </c>
    </row>
    <row r="61" spans="2:7" s="15" customFormat="1" ht="21" customHeight="1">
      <c r="B61" s="24" t="s">
        <v>15</v>
      </c>
      <c r="C61" s="24" t="s">
        <v>20</v>
      </c>
      <c r="D61" s="24" t="s">
        <v>27</v>
      </c>
      <c r="E61" s="24" t="s">
        <v>14</v>
      </c>
      <c r="F61" s="25" t="s">
        <v>26</v>
      </c>
      <c r="G61" s="27">
        <v>2400.3000000000002</v>
      </c>
    </row>
    <row r="62" spans="2:7" s="15" customFormat="1" ht="21" customHeight="1">
      <c r="B62" s="24" t="s">
        <v>15</v>
      </c>
      <c r="C62" s="24" t="s">
        <v>77</v>
      </c>
      <c r="D62" s="24"/>
      <c r="E62" s="24"/>
      <c r="F62" s="25" t="s">
        <v>78</v>
      </c>
      <c r="G62" s="27">
        <f t="shared" ref="G62:G67" si="1">G63</f>
        <v>41.2</v>
      </c>
    </row>
    <row r="63" spans="2:7" s="15" customFormat="1" ht="18.75" customHeight="1">
      <c r="B63" s="24" t="s">
        <v>15</v>
      </c>
      <c r="C63" s="24" t="s">
        <v>79</v>
      </c>
      <c r="D63" s="24"/>
      <c r="E63" s="24"/>
      <c r="F63" s="25" t="s">
        <v>76</v>
      </c>
      <c r="G63" s="27">
        <f t="shared" si="1"/>
        <v>41.2</v>
      </c>
    </row>
    <row r="64" spans="2:7" s="15" customFormat="1" ht="32.25" customHeight="1">
      <c r="B64" s="24" t="s">
        <v>15</v>
      </c>
      <c r="C64" s="24" t="s">
        <v>79</v>
      </c>
      <c r="D64" s="24" t="s">
        <v>80</v>
      </c>
      <c r="E64" s="24"/>
      <c r="F64" s="25" t="s">
        <v>67</v>
      </c>
      <c r="G64" s="27">
        <f t="shared" si="1"/>
        <v>41.2</v>
      </c>
    </row>
    <row r="65" spans="2:7" s="15" customFormat="1" ht="27" customHeight="1">
      <c r="B65" s="24" t="s">
        <v>15</v>
      </c>
      <c r="C65" s="24" t="s">
        <v>79</v>
      </c>
      <c r="D65" s="24" t="s">
        <v>81</v>
      </c>
      <c r="E65" s="24"/>
      <c r="F65" s="25" t="s">
        <v>72</v>
      </c>
      <c r="G65" s="27">
        <f t="shared" si="1"/>
        <v>41.2</v>
      </c>
    </row>
    <row r="66" spans="2:7" s="15" customFormat="1" ht="30" customHeight="1">
      <c r="B66" s="24" t="s">
        <v>15</v>
      </c>
      <c r="C66" s="24" t="s">
        <v>79</v>
      </c>
      <c r="D66" s="24" t="s">
        <v>82</v>
      </c>
      <c r="E66" s="24"/>
      <c r="F66" s="25" t="s">
        <v>73</v>
      </c>
      <c r="G66" s="27">
        <f t="shared" si="1"/>
        <v>41.2</v>
      </c>
    </row>
    <row r="67" spans="2:7" s="15" customFormat="1" ht="30" customHeight="1">
      <c r="B67" s="24" t="s">
        <v>15</v>
      </c>
      <c r="C67" s="24" t="s">
        <v>79</v>
      </c>
      <c r="D67" s="24" t="s">
        <v>82</v>
      </c>
      <c r="E67" s="24" t="s">
        <v>13</v>
      </c>
      <c r="F67" s="25" t="s">
        <v>74</v>
      </c>
      <c r="G67" s="27">
        <f t="shared" si="1"/>
        <v>41.2</v>
      </c>
    </row>
    <row r="68" spans="2:7" s="15" customFormat="1" ht="18.75" customHeight="1">
      <c r="B68" s="24" t="s">
        <v>15</v>
      </c>
      <c r="C68" s="24" t="s">
        <v>79</v>
      </c>
      <c r="D68" s="24" t="s">
        <v>82</v>
      </c>
      <c r="E68" s="24" t="s">
        <v>14</v>
      </c>
      <c r="F68" s="25" t="s">
        <v>75</v>
      </c>
      <c r="G68" s="27">
        <v>41.2</v>
      </c>
    </row>
    <row r="69" spans="2:7" s="16" customFormat="1" ht="21.75" customHeight="1">
      <c r="B69" s="28"/>
      <c r="C69" s="28"/>
      <c r="D69" s="28"/>
      <c r="E69" s="28"/>
      <c r="F69" s="29" t="s">
        <v>24</v>
      </c>
      <c r="G69" s="30">
        <f>G13+G33</f>
        <v>2681.3</v>
      </c>
    </row>
    <row r="70" spans="2:7" s="15" customFormat="1" ht="12.75">
      <c r="B70" s="8"/>
      <c r="C70" s="8"/>
      <c r="D70" s="8"/>
      <c r="E70" s="8"/>
      <c r="F70" s="17"/>
      <c r="G70" s="18"/>
    </row>
    <row r="71" spans="2:7" ht="24.75" customHeight="1"/>
    <row r="72" spans="2:7" s="9" customFormat="1" ht="22.15" customHeight="1">
      <c r="B72" s="31" t="s">
        <v>25</v>
      </c>
      <c r="C72" s="31"/>
      <c r="D72" s="32"/>
      <c r="E72" s="31"/>
      <c r="F72" s="34" t="s">
        <v>33</v>
      </c>
      <c r="G72" s="34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 s="8"/>
      <c r="C91"/>
      <c r="D91"/>
      <c r="E91"/>
      <c r="F91"/>
      <c r="G91"/>
    </row>
    <row r="92" spans="2:7">
      <c r="B92" s="8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05" spans="2:7">
      <c r="B105"/>
      <c r="C105"/>
      <c r="D105"/>
      <c r="E105"/>
      <c r="F105"/>
      <c r="G105"/>
    </row>
    <row r="106" spans="2:7">
      <c r="B106"/>
      <c r="C106"/>
      <c r="D106"/>
      <c r="E106"/>
      <c r="F106"/>
      <c r="G106"/>
    </row>
    <row r="107" spans="2:7">
      <c r="B107"/>
      <c r="C107"/>
      <c r="D107"/>
      <c r="E107"/>
      <c r="F107"/>
      <c r="G107"/>
    </row>
    <row r="108" spans="2:7">
      <c r="B108"/>
      <c r="C108"/>
      <c r="D108"/>
      <c r="E108"/>
      <c r="F108"/>
      <c r="G108"/>
    </row>
    <row r="109" spans="2:7">
      <c r="B109"/>
      <c r="C109"/>
      <c r="D109"/>
      <c r="E109"/>
      <c r="F109"/>
      <c r="G109"/>
    </row>
    <row r="110" spans="2:7">
      <c r="B110"/>
      <c r="C110"/>
      <c r="D110"/>
      <c r="E110"/>
      <c r="F110"/>
      <c r="G110"/>
    </row>
    <row r="111" spans="2:7">
      <c r="B111"/>
      <c r="C111"/>
      <c r="D111"/>
      <c r="E111"/>
      <c r="F111"/>
      <c r="G111"/>
    </row>
    <row r="112" spans="2:7">
      <c r="B112"/>
      <c r="C112"/>
      <c r="D112"/>
      <c r="E112"/>
      <c r="F112"/>
      <c r="G112"/>
    </row>
    <row r="120" spans="2:7" s="9" customFormat="1">
      <c r="B120" s="2"/>
      <c r="C120" s="2"/>
      <c r="D120" s="2"/>
      <c r="E120" s="2"/>
      <c r="F120" s="3"/>
      <c r="G120" s="4"/>
    </row>
  </sheetData>
  <sheetProtection selectLockedCells="1" selectUnlockedCells="1"/>
  <autoFilter ref="B11:H71"/>
  <mergeCells count="5">
    <mergeCell ref="B7:G7"/>
    <mergeCell ref="F72:G72"/>
    <mergeCell ref="B10:G10"/>
    <mergeCell ref="B8:G8"/>
    <mergeCell ref="B9:G9"/>
  </mergeCells>
  <pageMargins left="1.1811023622047245" right="0.39370078740157483" top="0.78740157480314965" bottom="0.59055118110236227" header="0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
22.12.2020 № 14/5&amp;RSR2s14r05p6</oddFooter>
    <firstFooter>&amp;L
22.12.2020 № 14/5&amp;RSR2s14r05p6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Еремины</dc:creator>
  <cp:lastModifiedBy>balandina-mv</cp:lastModifiedBy>
  <cp:lastPrinted>2020-09-06T10:03:56Z</cp:lastPrinted>
  <dcterms:created xsi:type="dcterms:W3CDTF">2020-04-17T14:48:47Z</dcterms:created>
  <dcterms:modified xsi:type="dcterms:W3CDTF">2020-12-28T06:10:52Z</dcterms:modified>
</cp:coreProperties>
</file>