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G33" i="2"/>
  <c r="H47"/>
  <c r="H46"/>
  <c r="G46"/>
  <c r="G47"/>
  <c r="H33"/>
  <c r="H37"/>
  <c r="H26"/>
  <c r="G26"/>
  <c r="H52"/>
  <c r="G52"/>
  <c r="H54"/>
  <c r="H50"/>
  <c r="H44"/>
  <c r="H41"/>
  <c r="H39"/>
  <c r="H18"/>
  <c r="H17"/>
  <c r="H16"/>
  <c r="G54"/>
  <c r="G49"/>
  <c r="G50"/>
  <c r="G44"/>
  <c r="G41"/>
  <c r="G39"/>
  <c r="G18"/>
  <c r="G17"/>
  <c r="H49"/>
  <c r="G16"/>
</calcChain>
</file>

<file path=xl/sharedStrings.xml><?xml version="1.0" encoding="utf-8"?>
<sst xmlns="http://schemas.openxmlformats.org/spreadsheetml/2006/main" count="150" uniqueCount="99">
  <si>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</si>
  <si>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</si>
  <si>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</si>
  <si>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</si>
  <si>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</si>
  <si>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</si>
  <si>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</si>
  <si>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</si>
  <si>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</si>
  <si>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</si>
  <si>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</si>
  <si>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</si>
  <si>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</si>
  <si>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</si>
  <si>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</si>
  <si>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</si>
  <si>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</si>
  <si>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</si>
  <si>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</si>
  <si>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</si>
  <si>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</si>
  <si>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</si>
  <si>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</si>
  <si>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</si>
  <si>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</si>
  <si>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</si>
  <si>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</si>
  <si>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</si>
  <si>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Организация благоустройства и озеленения района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</si>
  <si>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</si>
  <si>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</si>
  <si>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</si>
  <si>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</si>
  <si>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</si>
  <si>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</si>
  <si>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</si>
  <si>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</si>
  <si>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</si>
  <si>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</si>
  <si>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</si>
  <si>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</si>
  <si>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</si>
  <si>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</si>
  <si>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</si>
  <si>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</si>
  <si>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</si>
  <si>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</si>
  <si>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</si>
  <si>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</si>
  <si>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Приложение 9</t>
  </si>
  <si>
    <t>7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</si>
  <si>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</si>
  <si>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</si>
  <si>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</si>
  <si>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</si>
  <si>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</si>
  <si>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</si>
  <si>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</si>
  <si>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</si>
  <si>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</si>
  <si>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</si>
  <si>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</si>
  <si>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</si>
  <si>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</si>
  <si>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</si>
  <si>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01 0 08 00000</t>
  </si>
  <si>
    <t>19 0 02 00000</t>
  </si>
  <si>
    <t>01 0 07 00000</t>
  </si>
  <si>
    <t>01 0 06 00000</t>
  </si>
  <si>
    <t>01 0 05 00000</t>
  </si>
  <si>
    <t>01 0 03 00000</t>
  </si>
  <si>
    <t>01 0 04 00000</t>
  </si>
  <si>
    <t>19 0 00 00000</t>
  </si>
  <si>
    <t>19 0 01 00000</t>
  </si>
  <si>
    <t>19 0 03 00000</t>
  </si>
  <si>
    <t>01 0 02 00000</t>
  </si>
  <si>
    <t xml:space="preserve">  В.Е. Макаров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</si>
  <si>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</si>
  <si>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01 0 02 М9005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</si>
  <si>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</si>
  <si>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</si>
  <si>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</si>
  <si>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</si>
  <si>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01 0 02 М9025</t>
  </si>
  <si>
    <t>Оказание поддержки деятельности народных дружин (Социальное обеспечение и иные выплаты населению)</t>
  </si>
  <si>
    <t>2022 год               (тыс. рублей)</t>
  </si>
  <si>
    <t>Муниципальная программа "Повышение уровня и качества жизни населения Советского района города Челябинска"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</si>
  <si>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2022-2023 годов</t>
  </si>
  <si>
    <t>2023 год               (тыс. рублей)</t>
  </si>
  <si>
    <t xml:space="preserve">                    (новая редакция)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</si>
  <si>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</si>
  <si>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</si>
  <si>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Федеральный проект "Формирование комфортной городской среды"</t>
  </si>
  <si>
    <t>02 0 F2 00000</t>
  </si>
  <si>
    <t>Расходы на реализацию программ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</si>
  <si>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02 0 F2 55555</t>
  </si>
  <si>
    <t>Приложение 7</t>
  </si>
  <si>
    <t>от 22.12.2020 № 14/4</t>
  </si>
  <si>
    <t>от 21.09.2021 №22/2</t>
  </si>
</sst>
</file>

<file path=xl/styles.xml><?xml version="1.0" encoding="utf-8"?>
<styleSheet xmlns="http://schemas.openxmlformats.org/spreadsheetml/2006/main">
  <numFmts count="2">
    <numFmt numFmtId="172" formatCode="#,##0.0"/>
    <numFmt numFmtId="173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23" fillId="0" borderId="10" xfId="0" applyNumberFormat="1" applyFont="1" applyBorder="1"/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72" fontId="23" fillId="0" borderId="0" xfId="0" applyNumberFormat="1" applyFont="1" applyBorder="1"/>
    <xf numFmtId="49" fontId="24" fillId="0" borderId="0" xfId="0" applyNumberFormat="1" applyFont="1" applyBorder="1" applyAlignment="1">
      <alignment wrapText="1"/>
    </xf>
    <xf numFmtId="0" fontId="24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72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73" fontId="23" fillId="0" borderId="10" xfId="0" applyNumberFormat="1" applyFont="1" applyBorder="1"/>
    <xf numFmtId="0" fontId="23" fillId="24" borderId="10" xfId="0" applyNumberFormat="1" applyFont="1" applyFill="1" applyBorder="1" applyAlignment="1">
      <alignment horizontal="justify" wrapText="1"/>
    </xf>
    <xf numFmtId="172" fontId="23" fillId="0" borderId="11" xfId="0" applyNumberFormat="1" applyFont="1" applyBorder="1"/>
    <xf numFmtId="173" fontId="3" fillId="0" borderId="0" xfId="0" applyNumberFormat="1" applyFont="1"/>
    <xf numFmtId="0" fontId="26" fillId="0" borderId="10" xfId="0" applyNumberFormat="1" applyFont="1" applyBorder="1" applyAlignment="1">
      <alignment wrapText="1"/>
    </xf>
    <xf numFmtId="172" fontId="26" fillId="0" borderId="10" xfId="0" applyNumberFormat="1" applyFont="1" applyBorder="1"/>
    <xf numFmtId="172" fontId="23" fillId="0" borderId="12" xfId="0" applyNumberFormat="1" applyFont="1" applyBorder="1"/>
    <xf numFmtId="0" fontId="3" fillId="0" borderId="0" xfId="36" applyFont="1" applyAlignment="1">
      <alignment horizontal="right" vertical="center"/>
    </xf>
    <xf numFmtId="0" fontId="3" fillId="0" borderId="0" xfId="36" applyFont="1" applyAlignment="1">
      <alignment horizontal="right" vertical="center"/>
    </xf>
    <xf numFmtId="172" fontId="27" fillId="0" borderId="0" xfId="0" applyNumberFormat="1" applyFont="1" applyAlignment="1">
      <alignment horizontal="right"/>
    </xf>
    <xf numFmtId="0" fontId="25" fillId="0" borderId="0" xfId="0" applyNumberFormat="1" applyFont="1" applyAlignment="1">
      <alignment horizontal="center" vertical="top" wrapText="1"/>
    </xf>
    <xf numFmtId="49" fontId="3" fillId="0" borderId="0" xfId="0" applyNumberFormat="1" applyFont="1" applyBorder="1" applyAlignment="1">
      <alignment wrapText="1"/>
    </xf>
    <xf numFmtId="0" fontId="0" fillId="0" borderId="0" xfId="0" applyAlignment="1"/>
    <xf numFmtId="172" fontId="3" fillId="0" borderId="0" xfId="0" applyNumberFormat="1" applyFont="1" applyBorder="1" applyAlignment="1">
      <alignment horizontal="righ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11"/>
  <sheetViews>
    <sheetView tabSelected="1" view="pageLayout" topLeftCell="B16" zoomScaleNormal="100" workbookViewId="0">
      <selection activeCell="D4" sqref="D4:H4"/>
    </sheetView>
  </sheetViews>
  <sheetFormatPr defaultRowHeight="15.75"/>
  <cols>
    <col min="1" max="1" width="0" style="4" hidden="1" customWidth="1"/>
    <col min="2" max="2" width="39.28515625" style="5" customWidth="1"/>
    <col min="3" max="3" width="13.285156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D1" s="39" t="s">
        <v>96</v>
      </c>
      <c r="E1" s="39"/>
      <c r="F1" s="39"/>
      <c r="G1" s="39"/>
      <c r="H1" s="39"/>
    </row>
    <row r="2" spans="2:8">
      <c r="D2" s="34" t="s">
        <v>7</v>
      </c>
      <c r="E2" s="34"/>
      <c r="F2" s="34"/>
      <c r="G2" s="34"/>
      <c r="H2" s="34"/>
    </row>
    <row r="3" spans="2:8">
      <c r="D3" s="34" t="s">
        <v>8</v>
      </c>
      <c r="E3" s="34"/>
      <c r="F3" s="34"/>
      <c r="G3" s="34"/>
      <c r="H3" s="34"/>
    </row>
    <row r="4" spans="2:8">
      <c r="D4" s="34" t="s">
        <v>98</v>
      </c>
      <c r="E4" s="34"/>
      <c r="F4" s="34"/>
      <c r="G4" s="34"/>
      <c r="H4" s="34"/>
    </row>
    <row r="5" spans="2:8" ht="17.25" customHeight="1"/>
    <row r="6" spans="2:8">
      <c r="B6" s="15"/>
      <c r="C6" s="15"/>
      <c r="D6" s="39" t="s">
        <v>49</v>
      </c>
      <c r="E6" s="39"/>
      <c r="F6" s="39"/>
      <c r="G6" s="39"/>
      <c r="H6" s="39"/>
    </row>
    <row r="7" spans="2:8">
      <c r="B7" s="16"/>
      <c r="C7" s="16"/>
      <c r="D7" s="34" t="s">
        <v>7</v>
      </c>
      <c r="E7" s="34"/>
      <c r="F7" s="34"/>
      <c r="G7" s="34"/>
      <c r="H7" s="34"/>
    </row>
    <row r="8" spans="2:8">
      <c r="B8" s="16"/>
      <c r="C8" s="16"/>
      <c r="D8" s="34" t="s">
        <v>8</v>
      </c>
      <c r="E8" s="34"/>
      <c r="F8" s="34"/>
      <c r="G8" s="34"/>
      <c r="H8" s="34"/>
    </row>
    <row r="9" spans="2:8">
      <c r="B9" s="16"/>
      <c r="C9" s="16"/>
      <c r="D9" s="34" t="s">
        <v>97</v>
      </c>
      <c r="E9" s="34"/>
      <c r="F9" s="34"/>
      <c r="G9" s="34"/>
      <c r="H9" s="34"/>
    </row>
    <row r="10" spans="2:8">
      <c r="B10" s="16"/>
      <c r="C10" s="16"/>
      <c r="D10" s="33"/>
      <c r="E10" s="33"/>
      <c r="F10" s="34" t="s">
        <v>89</v>
      </c>
      <c r="G10" s="34"/>
      <c r="H10" s="34"/>
    </row>
    <row r="11" spans="2:8" ht="15.75" customHeight="1">
      <c r="B11" s="9"/>
      <c r="C11" s="9"/>
      <c r="D11" s="9"/>
      <c r="E11" s="37"/>
      <c r="F11" s="38"/>
      <c r="G11" s="38"/>
      <c r="H11" s="38"/>
    </row>
    <row r="12" spans="2:8" s="1" customFormat="1" ht="105" customHeight="1">
      <c r="B12" s="36" t="s">
        <v>87</v>
      </c>
      <c r="C12" s="36"/>
      <c r="D12" s="36"/>
      <c r="E12" s="36"/>
      <c r="F12" s="36"/>
      <c r="G12" s="36"/>
      <c r="H12" s="36"/>
    </row>
    <row r="13" spans="2:8" s="1" customFormat="1" ht="12.75" customHeight="1">
      <c r="B13" s="2"/>
      <c r="C13" s="2"/>
      <c r="D13" s="2"/>
      <c r="E13" s="2"/>
      <c r="F13" s="2"/>
      <c r="G13" s="3"/>
    </row>
    <row r="14" spans="2:8" s="7" customFormat="1" ht="72.599999999999994" customHeight="1">
      <c r="B14" s="17" t="s">
        <v>13</v>
      </c>
      <c r="C14" s="18" t="s">
        <v>11</v>
      </c>
      <c r="D14" s="18" t="s">
        <v>12</v>
      </c>
      <c r="E14" s="18" t="s">
        <v>9</v>
      </c>
      <c r="F14" s="18" t="s">
        <v>10</v>
      </c>
      <c r="G14" s="19" t="s">
        <v>85</v>
      </c>
      <c r="H14" s="19" t="s">
        <v>88</v>
      </c>
    </row>
    <row r="15" spans="2:8" s="7" customFormat="1">
      <c r="B15" s="17" t="s">
        <v>0</v>
      </c>
      <c r="C15" s="17" t="s">
        <v>1</v>
      </c>
      <c r="D15" s="17" t="s">
        <v>2</v>
      </c>
      <c r="E15" s="17" t="s">
        <v>3</v>
      </c>
      <c r="F15" s="17" t="s">
        <v>4</v>
      </c>
      <c r="G15" s="17" t="s">
        <v>5</v>
      </c>
      <c r="H15" s="17" t="s">
        <v>50</v>
      </c>
    </row>
    <row r="16" spans="2:8" ht="21.75" customHeight="1">
      <c r="B16" s="30" t="s">
        <v>6</v>
      </c>
      <c r="C16" s="30"/>
      <c r="D16" s="30"/>
      <c r="E16" s="30"/>
      <c r="F16" s="30"/>
      <c r="G16" s="31">
        <f>G17+G48+G49</f>
        <v>147332.6</v>
      </c>
      <c r="H16" s="31">
        <f>H17+H49+H48</f>
        <v>130537.40000000001</v>
      </c>
    </row>
    <row r="17" spans="2:8" ht="51" customHeight="1">
      <c r="B17" s="21" t="s">
        <v>86</v>
      </c>
      <c r="C17" s="22" t="s">
        <v>14</v>
      </c>
      <c r="D17" s="20"/>
      <c r="E17" s="20"/>
      <c r="F17" s="20"/>
      <c r="G17" s="10">
        <f>G18+G26+G33+G35+G37+G39+G41+G45</f>
        <v>110878.6</v>
      </c>
      <c r="H17" s="10">
        <f>H18+H26+H33+H35+H37+H39+H41+H45</f>
        <v>109083.40000000001</v>
      </c>
    </row>
    <row r="18" spans="2:8" ht="52.5" customHeight="1">
      <c r="B18" s="21" t="s">
        <v>16</v>
      </c>
      <c r="C18" s="22" t="s">
        <v>15</v>
      </c>
      <c r="D18" s="20"/>
      <c r="E18" s="20"/>
      <c r="F18" s="20"/>
      <c r="G18" s="10">
        <f>G19+G20+G21+G22+G23+G24+G25</f>
        <v>50199.9</v>
      </c>
      <c r="H18" s="10">
        <f>H19+H20+H21+H22+H23+H24+H25</f>
        <v>50408.600000000006</v>
      </c>
    </row>
    <row r="19" spans="2:8" ht="110.25" customHeight="1">
      <c r="B19" s="21" t="s">
        <v>17</v>
      </c>
      <c r="C19" s="22" t="s">
        <v>51</v>
      </c>
      <c r="D19" s="22">
        <v>100</v>
      </c>
      <c r="E19" s="23" t="s">
        <v>18</v>
      </c>
      <c r="F19" s="23" t="s">
        <v>19</v>
      </c>
      <c r="G19" s="10">
        <v>2755.9</v>
      </c>
      <c r="H19" s="10">
        <v>2755.9</v>
      </c>
    </row>
    <row r="20" spans="2:8" ht="108.75" customHeight="1">
      <c r="B20" s="21" t="s">
        <v>20</v>
      </c>
      <c r="C20" s="22" t="s">
        <v>52</v>
      </c>
      <c r="D20" s="22">
        <v>100</v>
      </c>
      <c r="E20" s="23" t="s">
        <v>18</v>
      </c>
      <c r="F20" s="23" t="s">
        <v>21</v>
      </c>
      <c r="G20" s="10">
        <v>1681.5</v>
      </c>
      <c r="H20" s="10">
        <v>1681.5</v>
      </c>
    </row>
    <row r="21" spans="2:8" ht="106.5" customHeight="1">
      <c r="B21" s="21" t="s">
        <v>22</v>
      </c>
      <c r="C21" s="22" t="s">
        <v>53</v>
      </c>
      <c r="D21" s="22">
        <v>100</v>
      </c>
      <c r="E21" s="23" t="s">
        <v>18</v>
      </c>
      <c r="F21" s="23" t="s">
        <v>21</v>
      </c>
      <c r="G21" s="10">
        <v>2192.4</v>
      </c>
      <c r="H21" s="10">
        <v>2192.4</v>
      </c>
    </row>
    <row r="22" spans="2:8" ht="105.75" customHeight="1">
      <c r="B22" s="21" t="s">
        <v>22</v>
      </c>
      <c r="C22" s="22" t="s">
        <v>53</v>
      </c>
      <c r="D22" s="22">
        <v>100</v>
      </c>
      <c r="E22" s="23" t="s">
        <v>18</v>
      </c>
      <c r="F22" s="23" t="s">
        <v>23</v>
      </c>
      <c r="G22" s="10">
        <v>35528.199999999997</v>
      </c>
      <c r="H22" s="10">
        <v>35527.300000000003</v>
      </c>
    </row>
    <row r="23" spans="2:8" ht="45" customHeight="1">
      <c r="B23" s="21" t="s">
        <v>24</v>
      </c>
      <c r="C23" s="22" t="s">
        <v>53</v>
      </c>
      <c r="D23" s="22">
        <v>200</v>
      </c>
      <c r="E23" s="23" t="s">
        <v>18</v>
      </c>
      <c r="F23" s="23" t="s">
        <v>21</v>
      </c>
      <c r="G23" s="10">
        <v>344.4</v>
      </c>
      <c r="H23" s="10">
        <v>344.4</v>
      </c>
    </row>
    <row r="24" spans="2:8" ht="45.75" customHeight="1">
      <c r="B24" s="21" t="s">
        <v>24</v>
      </c>
      <c r="C24" s="22" t="s">
        <v>53</v>
      </c>
      <c r="D24" s="22">
        <v>200</v>
      </c>
      <c r="E24" s="23" t="s">
        <v>18</v>
      </c>
      <c r="F24" s="23" t="s">
        <v>23</v>
      </c>
      <c r="G24" s="10">
        <v>7666.3</v>
      </c>
      <c r="H24" s="10">
        <v>7875.9</v>
      </c>
    </row>
    <row r="25" spans="2:8" ht="30.75" customHeight="1">
      <c r="B25" s="21" t="s">
        <v>25</v>
      </c>
      <c r="C25" s="22" t="s">
        <v>53</v>
      </c>
      <c r="D25" s="22">
        <v>800</v>
      </c>
      <c r="E25" s="23" t="s">
        <v>18</v>
      </c>
      <c r="F25" s="23" t="s">
        <v>23</v>
      </c>
      <c r="G25" s="10">
        <v>31.2</v>
      </c>
      <c r="H25" s="10">
        <v>31.2</v>
      </c>
    </row>
    <row r="26" spans="2:8" ht="30" customHeight="1">
      <c r="B26" s="21" t="s">
        <v>46</v>
      </c>
      <c r="C26" s="22" t="s">
        <v>75</v>
      </c>
      <c r="D26" s="20"/>
      <c r="E26" s="24"/>
      <c r="F26" s="24"/>
      <c r="G26" s="10">
        <f>G27+G28+G29+G30+G31+G32</f>
        <v>1109.7</v>
      </c>
      <c r="H26" s="10">
        <f>H27+H28+H29+H30+H31+H32</f>
        <v>1110.3</v>
      </c>
    </row>
    <row r="27" spans="2:8" ht="75.75" customHeight="1">
      <c r="B27" s="27" t="s">
        <v>77</v>
      </c>
      <c r="C27" s="22" t="s">
        <v>78</v>
      </c>
      <c r="D27" s="22">
        <v>200</v>
      </c>
      <c r="E27" s="23" t="s">
        <v>18</v>
      </c>
      <c r="F27" s="23" t="s">
        <v>26</v>
      </c>
      <c r="G27" s="10">
        <v>81.2</v>
      </c>
      <c r="H27" s="10">
        <v>81.8</v>
      </c>
    </row>
    <row r="28" spans="2:8" ht="61.5" customHeight="1">
      <c r="B28" s="27" t="s">
        <v>79</v>
      </c>
      <c r="C28" s="22" t="s">
        <v>78</v>
      </c>
      <c r="D28" s="22">
        <v>300</v>
      </c>
      <c r="E28" s="23" t="s">
        <v>18</v>
      </c>
      <c r="F28" s="23" t="s">
        <v>26</v>
      </c>
      <c r="G28" s="10">
        <v>650</v>
      </c>
      <c r="H28" s="10">
        <v>650</v>
      </c>
    </row>
    <row r="29" spans="2:8" ht="60.75" customHeight="1">
      <c r="B29" s="27" t="s">
        <v>80</v>
      </c>
      <c r="C29" s="22" t="s">
        <v>81</v>
      </c>
      <c r="D29" s="22">
        <v>200</v>
      </c>
      <c r="E29" s="23" t="s">
        <v>18</v>
      </c>
      <c r="F29" s="23" t="s">
        <v>26</v>
      </c>
      <c r="G29" s="10">
        <v>5</v>
      </c>
      <c r="H29" s="10">
        <v>5</v>
      </c>
    </row>
    <row r="30" spans="2:8" ht="60" customHeight="1">
      <c r="B30" s="27" t="s">
        <v>82</v>
      </c>
      <c r="C30" s="22" t="s">
        <v>83</v>
      </c>
      <c r="D30" s="22">
        <v>200</v>
      </c>
      <c r="E30" s="23" t="s">
        <v>18</v>
      </c>
      <c r="F30" s="23" t="s">
        <v>26</v>
      </c>
      <c r="G30" s="10">
        <v>3.5</v>
      </c>
      <c r="H30" s="10">
        <v>3.5</v>
      </c>
    </row>
    <row r="31" spans="2:8" ht="45.75" customHeight="1">
      <c r="B31" s="27" t="s">
        <v>84</v>
      </c>
      <c r="C31" s="22" t="s">
        <v>83</v>
      </c>
      <c r="D31" s="22">
        <v>300</v>
      </c>
      <c r="E31" s="23" t="s">
        <v>18</v>
      </c>
      <c r="F31" s="23" t="s">
        <v>26</v>
      </c>
      <c r="G31" s="10">
        <v>70</v>
      </c>
      <c r="H31" s="10">
        <v>70</v>
      </c>
    </row>
    <row r="32" spans="2:8" ht="59.25" customHeight="1">
      <c r="B32" s="21" t="s">
        <v>27</v>
      </c>
      <c r="C32" s="22" t="s">
        <v>54</v>
      </c>
      <c r="D32" s="22">
        <v>200</v>
      </c>
      <c r="E32" s="23" t="s">
        <v>18</v>
      </c>
      <c r="F32" s="23" t="s">
        <v>26</v>
      </c>
      <c r="G32" s="10">
        <v>300</v>
      </c>
      <c r="H32" s="10">
        <v>300</v>
      </c>
    </row>
    <row r="33" spans="2:8" ht="29.25" customHeight="1">
      <c r="B33" s="21" t="s">
        <v>28</v>
      </c>
      <c r="C33" s="22" t="s">
        <v>70</v>
      </c>
      <c r="D33" s="22"/>
      <c r="E33" s="23"/>
      <c r="F33" s="23"/>
      <c r="G33" s="10">
        <f>G34</f>
        <v>56940</v>
      </c>
      <c r="H33" s="10">
        <f>H34</f>
        <v>54935.5</v>
      </c>
    </row>
    <row r="34" spans="2:8" ht="60" customHeight="1">
      <c r="B34" s="21" t="s">
        <v>29</v>
      </c>
      <c r="C34" s="22" t="s">
        <v>55</v>
      </c>
      <c r="D34" s="22">
        <v>200</v>
      </c>
      <c r="E34" s="23" t="s">
        <v>30</v>
      </c>
      <c r="F34" s="23" t="s">
        <v>21</v>
      </c>
      <c r="G34" s="10">
        <v>56940</v>
      </c>
      <c r="H34" s="10">
        <v>54935.5</v>
      </c>
    </row>
    <row r="35" spans="2:8" ht="30.75" customHeight="1">
      <c r="B35" s="21" t="s">
        <v>31</v>
      </c>
      <c r="C35" s="22" t="s">
        <v>71</v>
      </c>
      <c r="D35" s="22"/>
      <c r="E35" s="23"/>
      <c r="F35" s="23"/>
      <c r="G35" s="10">
        <v>150</v>
      </c>
      <c r="H35" s="10">
        <v>150</v>
      </c>
    </row>
    <row r="36" spans="2:8" ht="56.25" customHeight="1">
      <c r="B36" s="21" t="s">
        <v>33</v>
      </c>
      <c r="C36" s="22" t="s">
        <v>56</v>
      </c>
      <c r="D36" s="22">
        <v>200</v>
      </c>
      <c r="E36" s="23" t="s">
        <v>32</v>
      </c>
      <c r="F36" s="23" t="s">
        <v>32</v>
      </c>
      <c r="G36" s="10">
        <v>150</v>
      </c>
      <c r="H36" s="10">
        <v>150</v>
      </c>
    </row>
    <row r="37" spans="2:8" ht="27.75" customHeight="1">
      <c r="B37" s="21" t="s">
        <v>34</v>
      </c>
      <c r="C37" s="22" t="s">
        <v>69</v>
      </c>
      <c r="D37" s="22"/>
      <c r="E37" s="23"/>
      <c r="F37" s="23"/>
      <c r="G37" s="26">
        <v>100</v>
      </c>
      <c r="H37" s="26">
        <f>H38</f>
        <v>100</v>
      </c>
    </row>
    <row r="38" spans="2:8" ht="60.75" customHeight="1">
      <c r="B38" s="21" t="s">
        <v>33</v>
      </c>
      <c r="C38" s="22" t="s">
        <v>57</v>
      </c>
      <c r="D38" s="22">
        <v>200</v>
      </c>
      <c r="E38" s="23" t="s">
        <v>32</v>
      </c>
      <c r="F38" s="23" t="s">
        <v>32</v>
      </c>
      <c r="G38" s="26">
        <v>100</v>
      </c>
      <c r="H38" s="26">
        <v>100</v>
      </c>
    </row>
    <row r="39" spans="2:8" ht="29.25" customHeight="1">
      <c r="B39" s="21" t="s">
        <v>35</v>
      </c>
      <c r="C39" s="22" t="s">
        <v>68</v>
      </c>
      <c r="D39" s="22"/>
      <c r="E39" s="23"/>
      <c r="F39" s="23"/>
      <c r="G39" s="10">
        <f>G40</f>
        <v>1700</v>
      </c>
      <c r="H39" s="10">
        <f>H40</f>
        <v>1700</v>
      </c>
    </row>
    <row r="40" spans="2:8" ht="45" customHeight="1">
      <c r="B40" s="21" t="s">
        <v>40</v>
      </c>
      <c r="C40" s="22" t="s">
        <v>58</v>
      </c>
      <c r="D40" s="22">
        <v>200</v>
      </c>
      <c r="E40" s="23" t="s">
        <v>36</v>
      </c>
      <c r="F40" s="23" t="s">
        <v>18</v>
      </c>
      <c r="G40" s="10">
        <v>1700</v>
      </c>
      <c r="H40" s="10">
        <v>1700</v>
      </c>
    </row>
    <row r="41" spans="2:8" ht="32.450000000000003" customHeight="1">
      <c r="B41" s="21" t="s">
        <v>37</v>
      </c>
      <c r="C41" s="22" t="s">
        <v>67</v>
      </c>
      <c r="D41" s="22"/>
      <c r="E41" s="23"/>
      <c r="F41" s="23"/>
      <c r="G41" s="10">
        <f>G42+G43</f>
        <v>530</v>
      </c>
      <c r="H41" s="10">
        <f>H42+H43</f>
        <v>530</v>
      </c>
    </row>
    <row r="42" spans="2:8" ht="121.5" customHeight="1">
      <c r="B42" s="21" t="s">
        <v>64</v>
      </c>
      <c r="C42" s="22" t="s">
        <v>67</v>
      </c>
      <c r="D42" s="22">
        <v>100</v>
      </c>
      <c r="E42" s="23" t="s">
        <v>38</v>
      </c>
      <c r="F42" s="23" t="s">
        <v>19</v>
      </c>
      <c r="G42" s="10">
        <v>80</v>
      </c>
      <c r="H42" s="10">
        <v>80</v>
      </c>
    </row>
    <row r="43" spans="2:8" ht="61.5" customHeight="1">
      <c r="B43" s="21" t="s">
        <v>39</v>
      </c>
      <c r="C43" s="22" t="s">
        <v>59</v>
      </c>
      <c r="D43" s="22">
        <v>200</v>
      </c>
      <c r="E43" s="23" t="s">
        <v>38</v>
      </c>
      <c r="F43" s="23" t="s">
        <v>19</v>
      </c>
      <c r="G43" s="10">
        <v>450</v>
      </c>
      <c r="H43" s="10">
        <v>450</v>
      </c>
    </row>
    <row r="44" spans="2:8" ht="18" customHeight="1">
      <c r="B44" s="21" t="s">
        <v>44</v>
      </c>
      <c r="C44" s="22" t="s">
        <v>65</v>
      </c>
      <c r="D44" s="22"/>
      <c r="E44" s="23"/>
      <c r="F44" s="23"/>
      <c r="G44" s="26">
        <f>G45</f>
        <v>149</v>
      </c>
      <c r="H44" s="26">
        <f>H45</f>
        <v>149</v>
      </c>
    </row>
    <row r="45" spans="2:8" ht="48.75" customHeight="1">
      <c r="B45" s="21" t="s">
        <v>24</v>
      </c>
      <c r="C45" s="22" t="s">
        <v>60</v>
      </c>
      <c r="D45" s="22">
        <v>200</v>
      </c>
      <c r="E45" s="23" t="s">
        <v>18</v>
      </c>
      <c r="F45" s="23" t="s">
        <v>23</v>
      </c>
      <c r="G45" s="28">
        <v>149</v>
      </c>
      <c r="H45" s="28">
        <v>149</v>
      </c>
    </row>
    <row r="46" spans="2:8" ht="48.75" customHeight="1">
      <c r="B46" s="21" t="s">
        <v>90</v>
      </c>
      <c r="C46" s="22" t="s">
        <v>91</v>
      </c>
      <c r="D46" s="22"/>
      <c r="E46" s="23"/>
      <c r="F46" s="23"/>
      <c r="G46" s="32">
        <f>G47</f>
        <v>35000</v>
      </c>
      <c r="H46" s="32">
        <f>H47</f>
        <v>20000</v>
      </c>
    </row>
    <row r="47" spans="2:8" ht="33.75" customHeight="1">
      <c r="B47" s="21" t="s">
        <v>92</v>
      </c>
      <c r="C47" s="22" t="s">
        <v>93</v>
      </c>
      <c r="D47" s="22"/>
      <c r="E47" s="23"/>
      <c r="F47" s="23"/>
      <c r="G47" s="10">
        <f>G48</f>
        <v>35000</v>
      </c>
      <c r="H47" s="10">
        <f>H48</f>
        <v>20000</v>
      </c>
    </row>
    <row r="48" spans="2:8" ht="76.5" customHeight="1">
      <c r="B48" s="21" t="s">
        <v>94</v>
      </c>
      <c r="C48" s="22" t="s">
        <v>95</v>
      </c>
      <c r="D48" s="22">
        <v>200</v>
      </c>
      <c r="E48" s="23"/>
      <c r="F48" s="23"/>
      <c r="G48" s="10">
        <v>35000</v>
      </c>
      <c r="H48" s="10">
        <v>20000</v>
      </c>
    </row>
    <row r="49" spans="2:10" ht="31.5" customHeight="1">
      <c r="B49" s="21" t="s">
        <v>47</v>
      </c>
      <c r="C49" s="22" t="s">
        <v>72</v>
      </c>
      <c r="D49" s="22"/>
      <c r="E49" s="23"/>
      <c r="F49" s="23"/>
      <c r="G49" s="10">
        <f>G50+G52+G54</f>
        <v>1454</v>
      </c>
      <c r="H49" s="10">
        <f>H50+H52+H54</f>
        <v>1454</v>
      </c>
    </row>
    <row r="50" spans="2:10" ht="48.75" customHeight="1">
      <c r="B50" s="21" t="s">
        <v>16</v>
      </c>
      <c r="C50" s="22" t="s">
        <v>73</v>
      </c>
      <c r="D50" s="22"/>
      <c r="E50" s="23"/>
      <c r="F50" s="23"/>
      <c r="G50" s="26">
        <f>G51</f>
        <v>972</v>
      </c>
      <c r="H50" s="26">
        <f>H51</f>
        <v>972</v>
      </c>
    </row>
    <row r="51" spans="2:10" ht="106.5" customHeight="1">
      <c r="B51" s="21" t="s">
        <v>48</v>
      </c>
      <c r="C51" s="22" t="s">
        <v>61</v>
      </c>
      <c r="D51" s="22">
        <v>100</v>
      </c>
      <c r="E51" s="23" t="s">
        <v>18</v>
      </c>
      <c r="F51" s="23" t="s">
        <v>21</v>
      </c>
      <c r="G51" s="26">
        <v>972</v>
      </c>
      <c r="H51" s="26">
        <v>972</v>
      </c>
    </row>
    <row r="52" spans="2:10" ht="30" customHeight="1">
      <c r="B52" s="21" t="s">
        <v>46</v>
      </c>
      <c r="C52" s="22" t="s">
        <v>66</v>
      </c>
      <c r="D52" s="22"/>
      <c r="E52" s="23"/>
      <c r="F52" s="23"/>
      <c r="G52" s="26">
        <f>G53</f>
        <v>5</v>
      </c>
      <c r="H52" s="26">
        <f>H53</f>
        <v>5</v>
      </c>
    </row>
    <row r="53" spans="2:10" ht="43.5" customHeight="1">
      <c r="B53" s="21" t="s">
        <v>41</v>
      </c>
      <c r="C53" s="22" t="s">
        <v>62</v>
      </c>
      <c r="D53" s="22">
        <v>800</v>
      </c>
      <c r="E53" s="23" t="s">
        <v>18</v>
      </c>
      <c r="F53" s="23" t="s">
        <v>26</v>
      </c>
      <c r="G53" s="26">
        <v>5</v>
      </c>
      <c r="H53" s="26">
        <v>5</v>
      </c>
    </row>
    <row r="54" spans="2:10" ht="30.75" customHeight="1">
      <c r="B54" s="21" t="s">
        <v>42</v>
      </c>
      <c r="C54" s="22" t="s">
        <v>74</v>
      </c>
      <c r="D54" s="22"/>
      <c r="E54" s="22"/>
      <c r="F54" s="22"/>
      <c r="G54" s="26">
        <f>G55</f>
        <v>477</v>
      </c>
      <c r="H54" s="26">
        <f>H55</f>
        <v>477</v>
      </c>
    </row>
    <row r="55" spans="2:10" ht="47.25" customHeight="1">
      <c r="B55" s="21" t="s">
        <v>43</v>
      </c>
      <c r="C55" s="22" t="s">
        <v>63</v>
      </c>
      <c r="D55" s="22">
        <v>300</v>
      </c>
      <c r="E55" s="22">
        <v>10</v>
      </c>
      <c r="F55" s="23" t="s">
        <v>18</v>
      </c>
      <c r="G55" s="26">
        <v>477</v>
      </c>
      <c r="H55" s="26">
        <v>477</v>
      </c>
      <c r="J55" s="29"/>
    </row>
    <row r="56" spans="2:10" ht="10.9" customHeight="1">
      <c r="B56" s="11"/>
      <c r="C56" s="11"/>
      <c r="D56" s="12"/>
      <c r="E56" s="12"/>
      <c r="F56" s="13"/>
      <c r="G56" s="14"/>
    </row>
    <row r="57" spans="2:10" ht="32.450000000000003" customHeight="1">
      <c r="B57" s="11"/>
      <c r="C57" s="11"/>
      <c r="D57" s="12"/>
      <c r="E57" s="12"/>
      <c r="F57" s="13"/>
      <c r="G57" s="14"/>
    </row>
    <row r="58" spans="2:10" ht="16.5" customHeight="1">
      <c r="B58" s="25" t="s">
        <v>45</v>
      </c>
      <c r="G58" s="35" t="s">
        <v>76</v>
      </c>
      <c r="H58" s="35"/>
    </row>
    <row r="64" spans="2:10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11" spans="2:7" s="8" customFormat="1">
      <c r="B111" s="5"/>
      <c r="C111" s="5"/>
      <c r="D111" s="5"/>
      <c r="E111" s="5"/>
      <c r="F111" s="5"/>
      <c r="G111" s="6"/>
    </row>
  </sheetData>
  <mergeCells count="12">
    <mergeCell ref="D1:H1"/>
    <mergeCell ref="D2:H2"/>
    <mergeCell ref="D3:H3"/>
    <mergeCell ref="D4:H4"/>
    <mergeCell ref="D6:H6"/>
    <mergeCell ref="D7:H7"/>
    <mergeCell ref="F10:H10"/>
    <mergeCell ref="D8:H8"/>
    <mergeCell ref="D9:H9"/>
    <mergeCell ref="G58:H58"/>
    <mergeCell ref="B12:H12"/>
    <mergeCell ref="E11:H11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oddFooter>&amp;L21.09.2021г. №22/2&amp;RSR2s22r02p7</oddFooter>
    <firstFooter>&amp;L21.09.2021г. №22/2&amp;RSR2s22r02p7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olgam</cp:lastModifiedBy>
  <cp:lastPrinted>2021-03-04T07:17:08Z</cp:lastPrinted>
  <dcterms:created xsi:type="dcterms:W3CDTF">2010-11-03T06:40:12Z</dcterms:created>
  <dcterms:modified xsi:type="dcterms:W3CDTF">2021-09-27T04:48:49Z</dcterms:modified>
</cp:coreProperties>
</file>