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60" windowWidth="12120" windowHeight="9120"/>
  </bookViews>
  <sheets>
    <sheet name="Лист1" sheetId="1" r:id="rId1"/>
  </sheets>
  <definedNames>
    <definedName name="_xlnm._FilterDatabase" localSheetId="0" hidden="1">Лист1!$B$8:$G$8</definedName>
    <definedName name="bbi1iepey541b3erm5gspvzrtk">#REF!</definedName>
    <definedName name="eaho2ejrtdbq5dbiou1fruoidk">#REF!</definedName>
    <definedName name="frupzostrx2engzlq5coj1izgc">#REF!</definedName>
    <definedName name="hxw0shfsad1bl0w3rcqndiwdqc">#REF!</definedName>
    <definedName name="idhebtridp4g55tiidmllpbcck">#REF!</definedName>
    <definedName name="ilgrxtqehl5ojfb14epb1v0vpk">#REF!</definedName>
    <definedName name="iukfigxpatbnff5s3qskal4gtw">#REF!</definedName>
    <definedName name="jbdrlm0jnl44bjyvb5parwosvs">#REF!</definedName>
    <definedName name="jmacmxvbgdblzh0tvh4m0gadvc">#REF!</definedName>
    <definedName name="lens0r1dzt0ivfvdjvc15ibd1c">#REF!</definedName>
    <definedName name="lzvlrjqro14zjenw2ueuj40zww">#REF!</definedName>
    <definedName name="miceqmminp2t5fkvq3dcp5azms">#REF!</definedName>
    <definedName name="muebv3fbrh0nbhfkcvkdiuichg">#REF!</definedName>
    <definedName name="oishsvraxpbc3jz3kk3m5zcwm0">#REF!</definedName>
    <definedName name="pf4ktio2ct2wb5lic4d0ij22zg">#REF!</definedName>
    <definedName name="qhgcjeqs4xbh5af0b0knrgslds">#REF!</definedName>
    <definedName name="qm1r2zbyvxaabczgs5nd53xmq4">#REF!</definedName>
    <definedName name="qunp1nijp1aaxbgswizf0lz200">#REF!</definedName>
    <definedName name="rcn525ywmx4pde1kn3aevp0dfk">#REF!</definedName>
    <definedName name="swpjxblu3dbu33cqzchc5hkk0w">#REF!</definedName>
    <definedName name="syjdhdk35p4nh3cjfxnviauzls">#REF!</definedName>
    <definedName name="t1iocfpqd13el1y2ekxnfpwstw">#REF!</definedName>
    <definedName name="tqwxsrwtrd3p34nrtmvfunozag">#REF!</definedName>
    <definedName name="u1m5vran2x1y11qx5xfu2j4tz4">#REF!</definedName>
    <definedName name="ua41amkhph5c1h53xxk2wbxxpk">#REF!</definedName>
    <definedName name="vm2ikyzfyl3c3f2vbofwexhk2c">#REF!</definedName>
    <definedName name="whvhn4kg25bcn2skpkb3bqydz4">#REF!</definedName>
    <definedName name="wqazcjs4o12a5adpyzuqhb5cko">#REF!</definedName>
    <definedName name="x50bwhcspt2rtgjg0vg0hfk2ns">#REF!</definedName>
    <definedName name="xfiudkw3z5aq3govpiyzsxyki0">#REF!</definedName>
    <definedName name="_xlnm.Print_Titles" localSheetId="0">Лист1!$9:$9</definedName>
  </definedNames>
  <calcPr calcId="125725" fullCalcOnLoad="1"/>
</workbook>
</file>

<file path=xl/calcChain.xml><?xml version="1.0" encoding="utf-8"?>
<calcChain xmlns="http://schemas.openxmlformats.org/spreadsheetml/2006/main">
  <c r="G19" i="1"/>
  <c r="G36"/>
  <c r="G35"/>
  <c r="G33"/>
  <c r="G23"/>
  <c r="G31"/>
  <c r="G27"/>
  <c r="G25"/>
  <c r="G12"/>
  <c r="G11"/>
  <c r="G10"/>
  <c r="G29"/>
</calcChain>
</file>

<file path=xl/sharedStrings.xml><?xml version="1.0" encoding="utf-8"?>
<sst xmlns="http://schemas.openxmlformats.org/spreadsheetml/2006/main" count="106" uniqueCount="76">
  <si>
    <t>1</t>
  </si>
  <si>
    <t>2</t>
  </si>
  <si>
    <t>3</t>
  </si>
  <si>
    <t>4</t>
  </si>
  <si>
    <t>5</t>
  </si>
  <si>
    <t>6</t>
  </si>
  <si>
    <t>Всего</t>
  </si>
  <si>
    <t>Сумма                (тыс. рублей)</t>
  </si>
  <si>
    <t>к решению Совета депутатов</t>
  </si>
  <si>
    <t>Советского района</t>
  </si>
  <si>
    <t>Раздел</t>
  </si>
  <si>
    <t>Подраздел</t>
  </si>
  <si>
    <t>Целевая статья</t>
  </si>
  <si>
    <t xml:space="preserve">Группа вида расходов </t>
  </si>
  <si>
    <t>Наименование</t>
  </si>
  <si>
    <t>01</t>
  </si>
  <si>
    <t>03</t>
  </si>
  <si>
    <t>05</t>
  </si>
  <si>
    <t>Глава Советского района</t>
  </si>
  <si>
    <t>01 0 03 М6205</t>
  </si>
  <si>
    <t>01 0 03 00000</t>
  </si>
  <si>
    <t xml:space="preserve"> В.Е. Макаров</t>
  </si>
  <si>
    <t>Муниципальная программа "Повышение уровня и качества жизни населения Советского района города Челябинска"</t>
  </si>
  <si>
    <t>01 0 00 00000</t>
  </si>
  <si>
    <t>01 0 01 00000</t>
  </si>
  <si>
    <t>Руководство и управление в сфере установленных функций органов местного самоуправления. Центральный аппарат</t>
  </si>
  <si>
    <t>01 0 01 М2045</t>
  </si>
  <si>
    <t>04</t>
  </si>
  <si>
    <t>Другие мероприятия по реализации государственных функций</t>
  </si>
  <si>
    <t>01 0 02 00000</t>
  </si>
  <si>
    <t>200</t>
  </si>
  <si>
    <t>13</t>
  </si>
  <si>
    <r>
      <t xml:space="preserve">Распределение бюджетных ассигнований по целевым статьям (муниципальным программам Советского внутригородского района Челябинского городского округа с внутригородским делением и непрограммным направлениям деятельности), группам видов расходов, разделам и подразделам классификации расходов бюджетов на 2022 год                                          </t>
    </r>
    <r>
      <rPr>
        <sz val="13"/>
        <rFont val="Times New Roman"/>
        <family val="1"/>
        <charset val="204"/>
      </rPr>
      <t>(изменения)</t>
    </r>
  </si>
  <si>
    <t>Приложение 2</t>
  </si>
  <si>
    <t>Выполнение других обязательств государства (Закупка товаров, работ и услуг для обеспечения государственных (муниципальных) нужд)</t>
  </si>
  <si>
    <t>01 0 02 М9235</t>
  </si>
  <si>
    <t>Мероприятия по благоустройству территории внутригородского района (Закупка товаров, работ и услуг для обеспечения государственных (муниципальных) нужд)</t>
  </si>
  <si>
    <t xml:space="preserve">Организация благоустройства и озеленения территории района </t>
  </si>
  <si>
    <t>Центральный аппарат (Закупка товаров, работ и услуг для обеспечения государственных (муниципальных) нужд</t>
  </si>
  <si>
    <t>Глава муниципального образования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</si>
  <si>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01 0 01 М2035</t>
  </si>
  <si>
    <t>Председатель представительного органа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</si>
  <si>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01 0 01 М2115</t>
  </si>
  <si>
    <t>Центральный аппарат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</si>
  <si>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Центральный аппарат (Закупка товаров, работ и услуг для обеспечения государственных (муниципальных) нужд)</t>
  </si>
  <si>
    <t>02</t>
  </si>
  <si>
    <t>01 0 02 М9005</t>
  </si>
  <si>
    <t>Обеспечение деятельности органов территориального общественного самоуправления (Закупка товаров, работ и услуг для обеспечения государственных (муниципальных) нужд)</t>
  </si>
  <si>
    <t>01 0 07 М2975</t>
  </si>
  <si>
    <t>11</t>
  </si>
  <si>
    <t>Мероприятия в области спорта и физической культуры (Закупка товаров, работ и услуг для обеспечения государственных (муниципальных) нужд)</t>
  </si>
  <si>
    <t>Организация и проведение мероприятий для детей и молодежи в районе</t>
  </si>
  <si>
    <t>01 0 04 00000</t>
  </si>
  <si>
    <t>Реализация молодежной политики  (Закупка товаров, работ и услуг для обеспечения государственных (муниципальных) нужд)</t>
  </si>
  <si>
    <t>01 0 04 М4415</t>
  </si>
  <si>
    <t>07</t>
  </si>
  <si>
    <t>Организация и проведение мероприятий патриотической направленности в районе</t>
  </si>
  <si>
    <t>01 0 05 00000</t>
  </si>
  <si>
    <t>01 0 05 М4415</t>
  </si>
  <si>
    <t>Организация и проведение культурно-массовых мероприятий</t>
  </si>
  <si>
    <t>01 0 06 00000</t>
  </si>
  <si>
    <t>Мероприятия в сфере культуры (Закупка товаров, работ и услуг для обеспечения государственных (муниципальных) нужд)</t>
  </si>
  <si>
    <t>01 0 06 М4405</t>
  </si>
  <si>
    <t>08</t>
  </si>
  <si>
    <t>Организация и проведение спортивно-массовых мероприятий</t>
  </si>
  <si>
    <t>01 0 07 00000</t>
  </si>
  <si>
    <t>01 0 08 М2045</t>
  </si>
  <si>
    <t>Развитие муниципальной службы</t>
  </si>
  <si>
    <t>Непрограммные расходы органов местного самоуправления</t>
  </si>
  <si>
    <t>19 0 00 00000</t>
  </si>
  <si>
    <t>19 0 02 00000</t>
  </si>
  <si>
    <t>Выполнение других обязательств государства (Иные бюджетные ассигнования)</t>
  </si>
  <si>
    <t>19 0 02 М9235</t>
  </si>
  <si>
    <t>Обеспечение мероприятий по мобилизационной подготовке (Закупка товаров, работ и услуг для обеспечения государственных (муниципальных) нужд)</t>
  </si>
  <si>
    <t>01 0 02 М9165</t>
  </si>
  <si>
    <t>от 30.08.2022 №31/2</t>
  </si>
</sst>
</file>

<file path=xl/styles.xml><?xml version="1.0" encoding="utf-8"?>
<styleSheet xmlns="http://schemas.openxmlformats.org/spreadsheetml/2006/main">
  <numFmts count="1">
    <numFmt numFmtId="172" formatCode="#,##0.0"/>
  </numFmts>
  <fonts count="27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sz val="13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7" fillId="4" borderId="1" applyNumberFormat="0" applyAlignment="0" applyProtection="0"/>
    <xf numFmtId="0" fontId="8" fillId="11" borderId="2" applyNumberFormat="0" applyAlignment="0" applyProtection="0"/>
    <xf numFmtId="0" fontId="9" fillId="11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12" borderId="7" applyNumberFormat="0" applyAlignment="0" applyProtection="0"/>
    <xf numFmtId="0" fontId="15" fillId="0" borderId="0" applyNumberFormat="0" applyFill="0" applyBorder="0" applyAlignment="0" applyProtection="0"/>
    <xf numFmtId="0" fontId="16" fillId="13" borderId="0" applyNumberFormat="0" applyBorder="0" applyAlignment="0" applyProtection="0"/>
    <xf numFmtId="0" fontId="5" fillId="0" borderId="0"/>
    <xf numFmtId="0" fontId="17" fillId="2" borderId="0" applyNumberFormat="0" applyBorder="0" applyAlignment="0" applyProtection="0"/>
    <xf numFmtId="0" fontId="18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3" borderId="0" applyNumberFormat="0" applyBorder="0" applyAlignment="0" applyProtection="0"/>
  </cellStyleXfs>
  <cellXfs count="38">
    <xf numFmtId="0" fontId="0" fillId="0" borderId="0" xfId="0"/>
    <xf numFmtId="0" fontId="3" fillId="0" borderId="0" xfId="0" applyFont="1" applyAlignment="1">
      <alignment wrapText="1"/>
    </xf>
    <xf numFmtId="49" fontId="3" fillId="0" borderId="0" xfId="0" quotePrefix="1" applyNumberFormat="1" applyFont="1" applyAlignment="1">
      <alignment wrapText="1"/>
    </xf>
    <xf numFmtId="172" fontId="3" fillId="0" borderId="0" xfId="0" quotePrefix="1" applyNumberFormat="1" applyFont="1" applyAlignment="1">
      <alignment wrapText="1"/>
    </xf>
    <xf numFmtId="0" fontId="3" fillId="0" borderId="0" xfId="0" applyFont="1"/>
    <xf numFmtId="49" fontId="3" fillId="0" borderId="0" xfId="0" applyNumberFormat="1" applyFont="1" applyAlignment="1">
      <alignment wrapText="1"/>
    </xf>
    <xf numFmtId="172" fontId="3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/>
    <xf numFmtId="49" fontId="3" fillId="0" borderId="0" xfId="0" applyNumberFormat="1" applyFont="1" applyBorder="1" applyAlignment="1">
      <alignment wrapText="1"/>
    </xf>
    <xf numFmtId="172" fontId="3" fillId="0" borderId="0" xfId="0" applyNumberFormat="1" applyFont="1" applyBorder="1"/>
    <xf numFmtId="49" fontId="5" fillId="0" borderId="0" xfId="0" applyNumberFormat="1" applyFont="1" applyBorder="1" applyAlignment="1">
      <alignment wrapText="1"/>
    </xf>
    <xf numFmtId="0" fontId="3" fillId="0" borderId="0" xfId="0" applyFont="1" applyAlignment="1">
      <alignment horizontal="right"/>
    </xf>
    <xf numFmtId="0" fontId="5" fillId="0" borderId="0" xfId="18" applyFont="1" applyAlignment="1">
      <alignment horizontal="right" vertical="center"/>
    </xf>
    <xf numFmtId="0" fontId="23" fillId="0" borderId="0" xfId="0" applyNumberFormat="1" applyFont="1" applyBorder="1" applyAlignment="1">
      <alignment wrapText="1"/>
    </xf>
    <xf numFmtId="0" fontId="23" fillId="0" borderId="0" xfId="0" applyNumberFormat="1" applyFont="1" applyBorder="1" applyAlignment="1">
      <alignment horizontal="center" wrapText="1"/>
    </xf>
    <xf numFmtId="49" fontId="23" fillId="0" borderId="0" xfId="0" applyNumberFormat="1" applyFont="1" applyBorder="1" applyAlignment="1">
      <alignment horizontal="center" wrapText="1"/>
    </xf>
    <xf numFmtId="172" fontId="22" fillId="0" borderId="0" xfId="0" applyNumberFormat="1" applyFont="1" applyBorder="1"/>
    <xf numFmtId="172" fontId="3" fillId="0" borderId="0" xfId="0" applyNumberFormat="1" applyFont="1" applyBorder="1" applyAlignment="1">
      <alignment horizontal="right"/>
    </xf>
    <xf numFmtId="0" fontId="3" fillId="0" borderId="0" xfId="18" applyFont="1" applyAlignment="1">
      <alignment horizontal="right" vertical="center"/>
    </xf>
    <xf numFmtId="49" fontId="25" fillId="0" borderId="10" xfId="0" applyNumberFormat="1" applyFont="1" applyBorder="1" applyAlignment="1">
      <alignment horizontal="center" vertical="center" wrapText="1"/>
    </xf>
    <xf numFmtId="49" fontId="25" fillId="0" borderId="10" xfId="0" applyNumberFormat="1" applyFont="1" applyBorder="1" applyAlignment="1">
      <alignment horizontal="center" vertical="center" textRotation="90" wrapText="1"/>
    </xf>
    <xf numFmtId="172" fontId="25" fillId="0" borderId="10" xfId="0" quotePrefix="1" applyNumberFormat="1" applyFont="1" applyBorder="1" applyAlignment="1">
      <alignment horizontal="center" vertical="center" wrapText="1"/>
    </xf>
    <xf numFmtId="0" fontId="22" fillId="0" borderId="10" xfId="0" applyNumberFormat="1" applyFont="1" applyBorder="1" applyAlignment="1">
      <alignment horizontal="justify" wrapText="1"/>
    </xf>
    <xf numFmtId="0" fontId="22" fillId="0" borderId="10" xfId="0" applyNumberFormat="1" applyFont="1" applyBorder="1" applyAlignment="1">
      <alignment horizontal="center" wrapText="1"/>
    </xf>
    <xf numFmtId="49" fontId="22" fillId="0" borderId="10" xfId="0" applyNumberFormat="1" applyFont="1" applyBorder="1" applyAlignment="1">
      <alignment horizontal="center" wrapText="1"/>
    </xf>
    <xf numFmtId="49" fontId="26" fillId="0" borderId="0" xfId="0" applyNumberFormat="1" applyFont="1" applyAlignment="1">
      <alignment wrapText="1"/>
    </xf>
    <xf numFmtId="0" fontId="3" fillId="0" borderId="0" xfId="0" applyFont="1" applyBorder="1"/>
    <xf numFmtId="0" fontId="22" fillId="15" borderId="10" xfId="0" applyNumberFormat="1" applyFont="1" applyFill="1" applyBorder="1" applyAlignment="1">
      <alignment horizontal="justify" wrapText="1"/>
    </xf>
    <xf numFmtId="0" fontId="25" fillId="0" borderId="10" xfId="0" applyNumberFormat="1" applyFont="1" applyBorder="1" applyAlignment="1">
      <alignment wrapText="1"/>
    </xf>
    <xf numFmtId="49" fontId="25" fillId="0" borderId="10" xfId="0" applyNumberFormat="1" applyFont="1" applyBorder="1" applyAlignment="1">
      <alignment horizontal="center" wrapText="1"/>
    </xf>
    <xf numFmtId="172" fontId="25" fillId="15" borderId="10" xfId="0" applyNumberFormat="1" applyFont="1" applyFill="1" applyBorder="1"/>
    <xf numFmtId="172" fontId="22" fillId="15" borderId="10" xfId="0" applyNumberFormat="1" applyFont="1" applyFill="1" applyBorder="1"/>
    <xf numFmtId="0" fontId="22" fillId="0" borderId="10" xfId="0" applyNumberFormat="1" applyFont="1" applyBorder="1" applyAlignment="1">
      <alignment wrapText="1"/>
    </xf>
    <xf numFmtId="49" fontId="22" fillId="0" borderId="10" xfId="0" applyNumberFormat="1" applyFont="1" applyBorder="1" applyAlignment="1">
      <alignment horizontal="right" wrapText="1"/>
    </xf>
    <xf numFmtId="0" fontId="22" fillId="0" borderId="10" xfId="0" applyNumberFormat="1" applyFont="1" applyBorder="1" applyAlignment="1">
      <alignment horizontal="right" wrapText="1"/>
    </xf>
    <xf numFmtId="172" fontId="24" fillId="0" borderId="0" xfId="0" applyNumberFormat="1" applyFont="1" applyAlignment="1">
      <alignment horizontal="right"/>
    </xf>
    <xf numFmtId="0" fontId="24" fillId="0" borderId="0" xfId="0" applyNumberFormat="1" applyFont="1" applyAlignment="1">
      <alignment horizontal="center" vertical="top" wrapText="1"/>
    </xf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Приложения к проекту решения Чел.гор.Думы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B1:H93"/>
  <sheetViews>
    <sheetView tabSelected="1" view="pageLayout" topLeftCell="B9" zoomScale="80" zoomScaleNormal="96" zoomScalePageLayoutView="80" workbookViewId="0">
      <selection activeCell="H15" sqref="H15"/>
    </sheetView>
  </sheetViews>
  <sheetFormatPr defaultRowHeight="15.75"/>
  <cols>
    <col min="1" max="1" width="0" style="4" hidden="1" customWidth="1"/>
    <col min="2" max="2" width="42.28515625" style="5" customWidth="1"/>
    <col min="3" max="3" width="15" style="5" customWidth="1"/>
    <col min="4" max="4" width="6.7109375" style="5" customWidth="1"/>
    <col min="5" max="5" width="5.7109375" style="5" customWidth="1"/>
    <col min="6" max="6" width="4.140625" style="5" customWidth="1"/>
    <col min="7" max="7" width="13" style="6" customWidth="1"/>
    <col min="8" max="16384" width="9.140625" style="4"/>
  </cols>
  <sheetData>
    <row r="1" spans="2:8">
      <c r="B1" s="11"/>
      <c r="C1" s="11"/>
      <c r="D1" s="11"/>
      <c r="E1" s="11"/>
      <c r="F1" s="11"/>
      <c r="G1" s="18" t="s">
        <v>33</v>
      </c>
    </row>
    <row r="2" spans="2:8">
      <c r="B2" s="13"/>
      <c r="C2" s="13"/>
      <c r="D2" s="13"/>
      <c r="E2" s="13"/>
      <c r="F2" s="13"/>
      <c r="G2" s="19" t="s">
        <v>8</v>
      </c>
    </row>
    <row r="3" spans="2:8">
      <c r="B3" s="13"/>
      <c r="C3" s="13"/>
      <c r="D3" s="13"/>
      <c r="E3" s="13"/>
      <c r="F3" s="13"/>
      <c r="G3" s="19" t="s">
        <v>9</v>
      </c>
    </row>
    <row r="4" spans="2:8">
      <c r="B4" s="13"/>
      <c r="C4" s="13"/>
      <c r="D4" s="13"/>
      <c r="E4" s="13"/>
      <c r="F4" s="13"/>
      <c r="G4" s="19" t="s">
        <v>75</v>
      </c>
      <c r="H4" s="12"/>
    </row>
    <row r="5" spans="2:8" ht="18" customHeight="1">
      <c r="B5" s="9"/>
      <c r="C5" s="9"/>
      <c r="D5" s="9"/>
      <c r="E5" s="9"/>
      <c r="F5" s="9"/>
      <c r="G5" s="10"/>
    </row>
    <row r="6" spans="2:8" s="1" customFormat="1" ht="101.25" customHeight="1">
      <c r="B6" s="37" t="s">
        <v>32</v>
      </c>
      <c r="C6" s="37"/>
      <c r="D6" s="37"/>
      <c r="E6" s="37"/>
      <c r="F6" s="37"/>
      <c r="G6" s="37"/>
    </row>
    <row r="7" spans="2:8" s="1" customFormat="1" ht="16.5" customHeight="1">
      <c r="B7" s="2"/>
      <c r="C7" s="2"/>
      <c r="D7" s="2"/>
      <c r="E7" s="2"/>
      <c r="F7" s="2"/>
      <c r="G7" s="3"/>
    </row>
    <row r="8" spans="2:8" s="7" customFormat="1" ht="70.5">
      <c r="B8" s="20" t="s">
        <v>14</v>
      </c>
      <c r="C8" s="21" t="s">
        <v>12</v>
      </c>
      <c r="D8" s="21" t="s">
        <v>13</v>
      </c>
      <c r="E8" s="21" t="s">
        <v>10</v>
      </c>
      <c r="F8" s="21" t="s">
        <v>11</v>
      </c>
      <c r="G8" s="22" t="s">
        <v>7</v>
      </c>
    </row>
    <row r="9" spans="2:8" s="7" customFormat="1">
      <c r="B9" s="20" t="s">
        <v>0</v>
      </c>
      <c r="C9" s="20" t="s">
        <v>1</v>
      </c>
      <c r="D9" s="20" t="s">
        <v>2</v>
      </c>
      <c r="E9" s="20" t="s">
        <v>3</v>
      </c>
      <c r="F9" s="20" t="s">
        <v>4</v>
      </c>
      <c r="G9" s="20" t="s">
        <v>5</v>
      </c>
    </row>
    <row r="10" spans="2:8" ht="18" customHeight="1">
      <c r="B10" s="29" t="s">
        <v>6</v>
      </c>
      <c r="C10" s="29"/>
      <c r="D10" s="29"/>
      <c r="E10" s="29"/>
      <c r="F10" s="29"/>
      <c r="G10" s="31">
        <f>G11+G35</f>
        <v>-12210.000000000004</v>
      </c>
    </row>
    <row r="11" spans="2:8" ht="50.25" customHeight="1">
      <c r="B11" s="23" t="s">
        <v>22</v>
      </c>
      <c r="C11" s="24" t="s">
        <v>23</v>
      </c>
      <c r="D11" s="29"/>
      <c r="E11" s="29"/>
      <c r="F11" s="29"/>
      <c r="G11" s="32">
        <f>G12+G19+G23+G25+G27+G29+G31+G33</f>
        <v>-12240.000000000004</v>
      </c>
    </row>
    <row r="12" spans="2:8" ht="42.75" customHeight="1">
      <c r="B12" s="23" t="s">
        <v>25</v>
      </c>
      <c r="C12" s="24" t="s">
        <v>24</v>
      </c>
      <c r="D12" s="29"/>
      <c r="E12" s="29"/>
      <c r="F12" s="29"/>
      <c r="G12" s="32">
        <f>SUM(G13:G18)</f>
        <v>6321.8</v>
      </c>
    </row>
    <row r="13" spans="2:8" ht="92.25" customHeight="1">
      <c r="B13" s="23" t="s">
        <v>39</v>
      </c>
      <c r="C13" s="24" t="s">
        <v>40</v>
      </c>
      <c r="D13" s="33">
        <v>100</v>
      </c>
      <c r="E13" s="34" t="s">
        <v>15</v>
      </c>
      <c r="F13" s="34" t="s">
        <v>45</v>
      </c>
      <c r="G13" s="32">
        <v>336</v>
      </c>
    </row>
    <row r="14" spans="2:8" ht="102.75" customHeight="1">
      <c r="B14" s="23" t="s">
        <v>41</v>
      </c>
      <c r="C14" s="24" t="s">
        <v>42</v>
      </c>
      <c r="D14" s="33">
        <v>100</v>
      </c>
      <c r="E14" s="34" t="s">
        <v>15</v>
      </c>
      <c r="F14" s="34" t="s">
        <v>16</v>
      </c>
      <c r="G14" s="32">
        <v>200.7</v>
      </c>
    </row>
    <row r="15" spans="2:8" ht="90.75" customHeight="1">
      <c r="B15" s="23" t="s">
        <v>43</v>
      </c>
      <c r="C15" s="24" t="s">
        <v>26</v>
      </c>
      <c r="D15" s="33">
        <v>100</v>
      </c>
      <c r="E15" s="34" t="s">
        <v>15</v>
      </c>
      <c r="F15" s="34" t="s">
        <v>16</v>
      </c>
      <c r="G15" s="32">
        <v>502.1</v>
      </c>
    </row>
    <row r="16" spans="2:8" ht="91.5" customHeight="1">
      <c r="B16" s="23" t="s">
        <v>43</v>
      </c>
      <c r="C16" s="24" t="s">
        <v>26</v>
      </c>
      <c r="D16" s="33">
        <v>100</v>
      </c>
      <c r="E16" s="34" t="s">
        <v>15</v>
      </c>
      <c r="F16" s="34" t="s">
        <v>27</v>
      </c>
      <c r="G16" s="32">
        <v>6676.2</v>
      </c>
    </row>
    <row r="17" spans="2:8" ht="50.25" customHeight="1">
      <c r="B17" s="23" t="s">
        <v>44</v>
      </c>
      <c r="C17" s="24" t="s">
        <v>26</v>
      </c>
      <c r="D17" s="33">
        <v>200</v>
      </c>
      <c r="E17" s="34" t="s">
        <v>15</v>
      </c>
      <c r="F17" s="34" t="s">
        <v>16</v>
      </c>
      <c r="G17" s="32">
        <v>-59.2</v>
      </c>
    </row>
    <row r="18" spans="2:8" ht="46.5" customHeight="1">
      <c r="B18" s="23" t="s">
        <v>38</v>
      </c>
      <c r="C18" s="24" t="s">
        <v>26</v>
      </c>
      <c r="D18" s="34">
        <v>200</v>
      </c>
      <c r="E18" s="34" t="s">
        <v>15</v>
      </c>
      <c r="F18" s="34" t="s">
        <v>27</v>
      </c>
      <c r="G18" s="32">
        <v>-1334</v>
      </c>
    </row>
    <row r="19" spans="2:8" ht="30" customHeight="1">
      <c r="B19" s="23" t="s">
        <v>28</v>
      </c>
      <c r="C19" s="24" t="s">
        <v>29</v>
      </c>
      <c r="D19" s="30"/>
      <c r="E19" s="30"/>
      <c r="F19" s="30"/>
      <c r="G19" s="32">
        <f>G22+G20+G21</f>
        <v>-4</v>
      </c>
    </row>
    <row r="20" spans="2:8" ht="78" customHeight="1">
      <c r="B20" s="23" t="s">
        <v>47</v>
      </c>
      <c r="C20" s="24" t="s">
        <v>46</v>
      </c>
      <c r="D20" s="34" t="s">
        <v>30</v>
      </c>
      <c r="E20" s="25" t="s">
        <v>15</v>
      </c>
      <c r="F20" s="25" t="s">
        <v>31</v>
      </c>
      <c r="G20" s="32">
        <v>-3.1</v>
      </c>
    </row>
    <row r="21" spans="2:8" ht="60.75" customHeight="1">
      <c r="B21" s="23" t="s">
        <v>73</v>
      </c>
      <c r="C21" s="24" t="s">
        <v>74</v>
      </c>
      <c r="D21" s="34" t="s">
        <v>30</v>
      </c>
      <c r="E21" s="25" t="s">
        <v>15</v>
      </c>
      <c r="F21" s="25" t="s">
        <v>31</v>
      </c>
      <c r="G21" s="32">
        <v>68.599999999999994</v>
      </c>
    </row>
    <row r="22" spans="2:8" ht="60" customHeight="1">
      <c r="B22" s="23" t="s">
        <v>34</v>
      </c>
      <c r="C22" s="24" t="s">
        <v>35</v>
      </c>
      <c r="D22" s="34" t="s">
        <v>30</v>
      </c>
      <c r="E22" s="25" t="s">
        <v>15</v>
      </c>
      <c r="F22" s="25" t="s">
        <v>31</v>
      </c>
      <c r="G22" s="32">
        <v>-69.5</v>
      </c>
    </row>
    <row r="23" spans="2:8" ht="33.75" customHeight="1">
      <c r="B23" s="28" t="s">
        <v>37</v>
      </c>
      <c r="C23" s="24" t="s">
        <v>20</v>
      </c>
      <c r="D23" s="35"/>
      <c r="E23" s="25"/>
      <c r="F23" s="25"/>
      <c r="G23" s="32">
        <f>G24</f>
        <v>-18106.7</v>
      </c>
      <c r="H23" s="17"/>
    </row>
    <row r="24" spans="2:8" ht="59.25" customHeight="1">
      <c r="B24" s="28" t="s">
        <v>36</v>
      </c>
      <c r="C24" s="24" t="s">
        <v>19</v>
      </c>
      <c r="D24" s="35">
        <v>200</v>
      </c>
      <c r="E24" s="25" t="s">
        <v>17</v>
      </c>
      <c r="F24" s="25" t="s">
        <v>16</v>
      </c>
      <c r="G24" s="32">
        <v>-18106.7</v>
      </c>
      <c r="H24" s="17"/>
    </row>
    <row r="25" spans="2:8" ht="33" customHeight="1">
      <c r="B25" s="28" t="s">
        <v>51</v>
      </c>
      <c r="C25" s="24" t="s">
        <v>52</v>
      </c>
      <c r="D25" s="35"/>
      <c r="E25" s="25"/>
      <c r="F25" s="25"/>
      <c r="G25" s="32">
        <f>G26</f>
        <v>-1.1000000000000001</v>
      </c>
      <c r="H25" s="17"/>
    </row>
    <row r="26" spans="2:8" ht="46.5" customHeight="1">
      <c r="B26" s="28" t="s">
        <v>53</v>
      </c>
      <c r="C26" s="24" t="s">
        <v>54</v>
      </c>
      <c r="D26" s="35">
        <v>200</v>
      </c>
      <c r="E26" s="25" t="s">
        <v>55</v>
      </c>
      <c r="F26" s="25"/>
      <c r="G26" s="32">
        <v>-1.1000000000000001</v>
      </c>
      <c r="H26" s="17"/>
    </row>
    <row r="27" spans="2:8" ht="28.5" customHeight="1">
      <c r="B27" s="28" t="s">
        <v>56</v>
      </c>
      <c r="C27" s="24" t="s">
        <v>57</v>
      </c>
      <c r="D27" s="24"/>
      <c r="E27" s="25"/>
      <c r="F27" s="25"/>
      <c r="G27" s="32">
        <f>G28</f>
        <v>-0.7</v>
      </c>
      <c r="H27" s="17"/>
    </row>
    <row r="28" spans="2:8" ht="42" customHeight="1">
      <c r="B28" s="28" t="s">
        <v>53</v>
      </c>
      <c r="C28" s="24" t="s">
        <v>58</v>
      </c>
      <c r="D28" s="35">
        <v>200</v>
      </c>
      <c r="E28" s="25" t="s">
        <v>55</v>
      </c>
      <c r="F28" s="25"/>
      <c r="G28" s="32">
        <v>-0.7</v>
      </c>
      <c r="H28" s="17"/>
    </row>
    <row r="29" spans="2:8" ht="31.5" customHeight="1">
      <c r="B29" s="28" t="s">
        <v>59</v>
      </c>
      <c r="C29" s="24" t="s">
        <v>60</v>
      </c>
      <c r="D29" s="35"/>
      <c r="E29" s="25"/>
      <c r="F29" s="25"/>
      <c r="G29" s="32">
        <f>G30</f>
        <v>-388.2</v>
      </c>
      <c r="H29" s="17"/>
    </row>
    <row r="30" spans="2:8" ht="42.75" customHeight="1">
      <c r="B30" s="28" t="s">
        <v>61</v>
      </c>
      <c r="C30" s="24" t="s">
        <v>62</v>
      </c>
      <c r="D30" s="35">
        <v>200</v>
      </c>
      <c r="E30" s="25" t="s">
        <v>63</v>
      </c>
      <c r="F30" s="25"/>
      <c r="G30" s="32">
        <v>-388.2</v>
      </c>
      <c r="H30" s="17"/>
    </row>
    <row r="31" spans="2:8" ht="31.5" customHeight="1">
      <c r="B31" s="28" t="s">
        <v>64</v>
      </c>
      <c r="C31" s="24" t="s">
        <v>65</v>
      </c>
      <c r="D31" s="35"/>
      <c r="E31" s="25"/>
      <c r="F31" s="25"/>
      <c r="G31" s="32">
        <f>G32</f>
        <v>-21.1</v>
      </c>
      <c r="H31" s="17"/>
    </row>
    <row r="32" spans="2:8" ht="59.25" customHeight="1">
      <c r="B32" s="28" t="s">
        <v>50</v>
      </c>
      <c r="C32" s="24" t="s">
        <v>48</v>
      </c>
      <c r="D32" s="35">
        <v>200</v>
      </c>
      <c r="E32" s="25" t="s">
        <v>49</v>
      </c>
      <c r="F32" s="25" t="s">
        <v>45</v>
      </c>
      <c r="G32" s="32">
        <v>-21.1</v>
      </c>
      <c r="H32" s="17"/>
    </row>
    <row r="33" spans="2:8" ht="15" customHeight="1">
      <c r="B33" s="28" t="s">
        <v>67</v>
      </c>
      <c r="C33" s="24" t="s">
        <v>66</v>
      </c>
      <c r="D33" s="35"/>
      <c r="E33" s="25"/>
      <c r="F33" s="25"/>
      <c r="G33" s="32">
        <f>G34</f>
        <v>-40</v>
      </c>
      <c r="H33" s="17"/>
    </row>
    <row r="34" spans="2:8" ht="52.5" customHeight="1">
      <c r="B34" s="28" t="s">
        <v>44</v>
      </c>
      <c r="C34" s="24" t="s">
        <v>66</v>
      </c>
      <c r="D34" s="35">
        <v>200</v>
      </c>
      <c r="E34" s="25" t="s">
        <v>15</v>
      </c>
      <c r="F34" s="25" t="s">
        <v>27</v>
      </c>
      <c r="G34" s="32">
        <v>-40</v>
      </c>
      <c r="H34" s="17"/>
    </row>
    <row r="35" spans="2:8" ht="30.75" customHeight="1">
      <c r="B35" s="28" t="s">
        <v>68</v>
      </c>
      <c r="C35" s="24" t="s">
        <v>69</v>
      </c>
      <c r="D35" s="35"/>
      <c r="E35" s="25"/>
      <c r="F35" s="25"/>
      <c r="G35" s="32">
        <f>G36</f>
        <v>30</v>
      </c>
      <c r="H35" s="17"/>
    </row>
    <row r="36" spans="2:8" ht="15" customHeight="1">
      <c r="B36" s="28" t="s">
        <v>28</v>
      </c>
      <c r="C36" s="24" t="s">
        <v>70</v>
      </c>
      <c r="D36" s="35"/>
      <c r="E36" s="25"/>
      <c r="F36" s="25"/>
      <c r="G36" s="32">
        <f>G37</f>
        <v>30</v>
      </c>
      <c r="H36" s="17"/>
    </row>
    <row r="37" spans="2:8" ht="15" customHeight="1">
      <c r="B37" s="28" t="s">
        <v>71</v>
      </c>
      <c r="C37" s="24" t="s">
        <v>72</v>
      </c>
      <c r="D37" s="35">
        <v>800</v>
      </c>
      <c r="E37" s="25" t="s">
        <v>15</v>
      </c>
      <c r="F37" s="25" t="s">
        <v>31</v>
      </c>
      <c r="G37" s="32">
        <v>30</v>
      </c>
      <c r="H37" s="17"/>
    </row>
    <row r="38" spans="2:8" ht="32.450000000000003" customHeight="1">
      <c r="B38" s="14"/>
      <c r="C38" s="14"/>
      <c r="D38" s="15"/>
      <c r="E38" s="15"/>
      <c r="F38" s="16"/>
      <c r="G38" s="17"/>
      <c r="H38" s="27"/>
    </row>
    <row r="39" spans="2:8" ht="11.25" customHeight="1">
      <c r="B39" s="14"/>
      <c r="C39" s="14"/>
      <c r="D39" s="15"/>
      <c r="E39" s="15"/>
      <c r="F39" s="16"/>
      <c r="G39" s="17"/>
      <c r="H39" s="27"/>
    </row>
    <row r="40" spans="2:8" ht="25.9" customHeight="1">
      <c r="B40" s="26" t="s">
        <v>18</v>
      </c>
      <c r="G40" s="36" t="s">
        <v>21</v>
      </c>
      <c r="H40" s="27"/>
    </row>
    <row r="41" spans="2:8">
      <c r="H41" s="27"/>
    </row>
    <row r="42" spans="2:8">
      <c r="H42" s="27"/>
    </row>
    <row r="46" spans="2:8">
      <c r="B46"/>
      <c r="C46"/>
      <c r="D46"/>
      <c r="E46"/>
      <c r="F46"/>
      <c r="G46"/>
    </row>
    <row r="47" spans="2:8">
      <c r="B47"/>
      <c r="C47"/>
      <c r="D47"/>
      <c r="E47"/>
      <c r="F47"/>
      <c r="G47"/>
    </row>
    <row r="48" spans="2:8">
      <c r="B48"/>
      <c r="C48"/>
      <c r="D48"/>
      <c r="E48"/>
      <c r="F48"/>
      <c r="G48"/>
    </row>
    <row r="49" spans="2:7">
      <c r="B49"/>
      <c r="C49"/>
      <c r="D49"/>
      <c r="E49"/>
      <c r="F49"/>
      <c r="G49"/>
    </row>
    <row r="50" spans="2:7">
      <c r="B50"/>
      <c r="C50"/>
      <c r="D50"/>
      <c r="E50"/>
      <c r="F50"/>
      <c r="G50"/>
    </row>
    <row r="51" spans="2:7">
      <c r="B51"/>
      <c r="C51"/>
      <c r="D51"/>
      <c r="E51"/>
      <c r="F51"/>
      <c r="G51"/>
    </row>
    <row r="52" spans="2:7">
      <c r="B52"/>
      <c r="C52"/>
      <c r="D52"/>
      <c r="E52"/>
      <c r="F52"/>
      <c r="G52"/>
    </row>
    <row r="53" spans="2:7">
      <c r="B53"/>
      <c r="C53"/>
      <c r="D53"/>
      <c r="E53"/>
      <c r="F53"/>
      <c r="G53"/>
    </row>
    <row r="54" spans="2:7">
      <c r="B54"/>
      <c r="C54"/>
      <c r="D54"/>
      <c r="E54"/>
      <c r="F54"/>
      <c r="G54"/>
    </row>
    <row r="55" spans="2:7">
      <c r="B55"/>
      <c r="C55"/>
      <c r="D55"/>
      <c r="E55"/>
      <c r="F55"/>
      <c r="G55"/>
    </row>
    <row r="56" spans="2:7">
      <c r="B56"/>
      <c r="C56"/>
      <c r="D56"/>
      <c r="E56"/>
      <c r="F56"/>
      <c r="G56"/>
    </row>
    <row r="57" spans="2:7">
      <c r="B57"/>
      <c r="C57"/>
      <c r="D57"/>
      <c r="E57"/>
      <c r="F57"/>
      <c r="G57"/>
    </row>
    <row r="58" spans="2:7">
      <c r="B58"/>
      <c r="C58"/>
      <c r="D58"/>
      <c r="E58"/>
      <c r="F58"/>
      <c r="G58"/>
    </row>
    <row r="59" spans="2:7">
      <c r="B59"/>
      <c r="C59"/>
      <c r="D59"/>
      <c r="E59"/>
      <c r="F59"/>
      <c r="G59"/>
    </row>
    <row r="60" spans="2:7">
      <c r="B60"/>
      <c r="C60"/>
      <c r="D60"/>
      <c r="E60"/>
      <c r="F60"/>
      <c r="G60"/>
    </row>
    <row r="61" spans="2:7">
      <c r="B61"/>
      <c r="C61"/>
      <c r="D61"/>
      <c r="E61"/>
      <c r="F61"/>
      <c r="G61"/>
    </row>
    <row r="62" spans="2:7">
      <c r="B62"/>
      <c r="C62"/>
      <c r="D62"/>
      <c r="E62"/>
      <c r="F62"/>
      <c r="G62"/>
    </row>
    <row r="63" spans="2:7">
      <c r="B63"/>
      <c r="C63"/>
      <c r="D63"/>
      <c r="E63"/>
      <c r="F63"/>
      <c r="G63"/>
    </row>
    <row r="64" spans="2:7">
      <c r="B64"/>
      <c r="C64"/>
      <c r="D64"/>
      <c r="E64"/>
      <c r="F64"/>
      <c r="G64"/>
    </row>
    <row r="65" spans="2:7">
      <c r="B65"/>
      <c r="C65"/>
      <c r="D65"/>
      <c r="E65"/>
      <c r="F65"/>
      <c r="G65"/>
    </row>
    <row r="66" spans="2:7">
      <c r="B66"/>
      <c r="C66"/>
      <c r="D66"/>
      <c r="E66"/>
      <c r="F66"/>
      <c r="G66"/>
    </row>
    <row r="67" spans="2:7">
      <c r="B67"/>
      <c r="C67"/>
      <c r="D67"/>
      <c r="E67"/>
      <c r="F67"/>
      <c r="G67"/>
    </row>
    <row r="68" spans="2:7">
      <c r="B68"/>
      <c r="C68"/>
      <c r="D68"/>
      <c r="E68"/>
      <c r="F68"/>
      <c r="G68"/>
    </row>
    <row r="69" spans="2:7">
      <c r="B69"/>
      <c r="C69"/>
      <c r="D69"/>
      <c r="E69"/>
      <c r="F69"/>
      <c r="G69"/>
    </row>
    <row r="70" spans="2:7">
      <c r="B70"/>
      <c r="C70"/>
      <c r="D70"/>
      <c r="E70"/>
      <c r="F70"/>
      <c r="G70"/>
    </row>
    <row r="71" spans="2:7">
      <c r="B71"/>
      <c r="C71"/>
      <c r="D71"/>
      <c r="E71"/>
      <c r="F71"/>
      <c r="G71"/>
    </row>
    <row r="72" spans="2:7">
      <c r="B72"/>
      <c r="C72"/>
      <c r="D72"/>
      <c r="E72"/>
      <c r="F72"/>
      <c r="G72"/>
    </row>
    <row r="73" spans="2:7">
      <c r="B73"/>
      <c r="C73"/>
      <c r="D73"/>
      <c r="E73"/>
      <c r="F73"/>
      <c r="G73"/>
    </row>
    <row r="74" spans="2:7">
      <c r="B74"/>
      <c r="C74"/>
      <c r="D74"/>
      <c r="E74"/>
      <c r="F74"/>
      <c r="G74"/>
    </row>
    <row r="75" spans="2:7">
      <c r="B75"/>
      <c r="C75"/>
      <c r="D75"/>
      <c r="E75"/>
      <c r="F75"/>
      <c r="G75"/>
    </row>
    <row r="76" spans="2:7">
      <c r="B76"/>
      <c r="C76"/>
      <c r="D76"/>
      <c r="E76"/>
      <c r="F76"/>
      <c r="G76"/>
    </row>
    <row r="77" spans="2:7">
      <c r="B77"/>
      <c r="C77"/>
      <c r="D77"/>
      <c r="E77"/>
      <c r="F77"/>
      <c r="G77"/>
    </row>
    <row r="78" spans="2:7">
      <c r="B78"/>
      <c r="C78"/>
      <c r="D78"/>
      <c r="E78"/>
      <c r="F78"/>
      <c r="G78"/>
    </row>
    <row r="79" spans="2:7">
      <c r="B79"/>
      <c r="C79"/>
      <c r="D79"/>
      <c r="E79"/>
      <c r="F79"/>
      <c r="G79"/>
    </row>
    <row r="80" spans="2:7">
      <c r="B80"/>
      <c r="C80"/>
      <c r="D80"/>
      <c r="E80"/>
      <c r="F80"/>
      <c r="G80"/>
    </row>
    <row r="81" spans="2:7">
      <c r="B81"/>
      <c r="C81"/>
      <c r="D81"/>
      <c r="E81"/>
      <c r="F81"/>
      <c r="G81"/>
    </row>
    <row r="82" spans="2:7">
      <c r="B82"/>
      <c r="C82"/>
      <c r="D82"/>
      <c r="E82"/>
      <c r="F82"/>
      <c r="G82"/>
    </row>
    <row r="83" spans="2:7">
      <c r="B83"/>
      <c r="C83"/>
      <c r="D83"/>
      <c r="E83"/>
      <c r="F83"/>
      <c r="G83"/>
    </row>
    <row r="84" spans="2:7">
      <c r="B84"/>
      <c r="C84"/>
      <c r="D84"/>
      <c r="E84"/>
      <c r="F84"/>
      <c r="G84"/>
    </row>
    <row r="93" spans="2:7" s="8" customFormat="1">
      <c r="B93" s="5"/>
      <c r="C93" s="5"/>
      <c r="D93" s="5"/>
      <c r="E93" s="5"/>
      <c r="F93" s="5"/>
      <c r="G93" s="6"/>
    </row>
  </sheetData>
  <autoFilter ref="B8:G8"/>
  <mergeCells count="1">
    <mergeCell ref="B6:G6"/>
  </mergeCells>
  <phoneticPr fontId="2" type="noConversion"/>
  <pageMargins left="1.1811023622047245" right="0.39370078740157483" top="0.78740157480314965" bottom="0.59055118110236227" header="0.39370078740157483" footer="0.39370078740157483"/>
  <pageSetup paperSize="9" orientation="portrait" r:id="rId1"/>
  <headerFooter differentFirst="1">
    <oddHeader>&amp;C&amp;9&amp;P</oddHeader>
    <oddFooter xml:space="preserve">&amp;L&amp;8 30.08.2022 №31/2&amp;R&amp;8 SR2s31r02p2 </oddFooter>
    <firstFooter xml:space="preserve">&amp;L&amp;8 30.08.2022 №31/2&amp;R &amp;8SR2s31r02p2 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Конькина Е.А.</dc:creator>
  <cp:lastModifiedBy>andreys</cp:lastModifiedBy>
  <cp:lastPrinted>2022-05-09T13:09:16Z</cp:lastPrinted>
  <dcterms:created xsi:type="dcterms:W3CDTF">2010-11-03T06:40:12Z</dcterms:created>
  <dcterms:modified xsi:type="dcterms:W3CDTF">2022-09-06T04:54:38Z</dcterms:modified>
</cp:coreProperties>
</file>