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1" sheetId="31" r:id="rId1"/>
    <sheet name="Лист1" sheetId="32" r:id="rId2"/>
  </sheets>
  <definedNames>
    <definedName name="_GoBack" localSheetId="0">'1'!$B$39</definedName>
    <definedName name="_xlnm._FilterDatabase" localSheetId="0" hidden="1">'1'!$A$16:$C$52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'1'!$16:$16</definedName>
    <definedName name="_xlnm.Print_Area" localSheetId="0">'1'!$A$1:$C$58</definedName>
  </definedNames>
  <calcPr calcId="125725"/>
</workbook>
</file>

<file path=xl/calcChain.xml><?xml version="1.0" encoding="utf-8"?>
<calcChain xmlns="http://schemas.openxmlformats.org/spreadsheetml/2006/main">
  <c r="C46" i="31"/>
  <c r="C52" s="1"/>
  <c r="C17"/>
</calcChain>
</file>

<file path=xl/comments1.xml><?xml version="1.0" encoding="utf-8"?>
<comments xmlns="http://schemas.openxmlformats.org/spreadsheetml/2006/main">
  <authors>
    <author>EreminaNI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EreminaNI: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<sst xmlns="http://schemas.openxmlformats.org/spreadsheetml/2006/main" count="89" uniqueCount="86">
  <si>
    <t>1</t>
  </si>
  <si>
    <t>Код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</si>
  <si>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</si>
  <si>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</si>
  <si>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</si>
  <si>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</si>
  <si>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</si>
  <si>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</si>
  <si>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</si>
  <si>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</si>
  <si>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</si>
  <si>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</si>
  <si>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Всего доходов</t>
  </si>
  <si>
    <t>Безвозмездные поступления</t>
  </si>
  <si>
    <t xml:space="preserve"> </t>
  </si>
  <si>
    <t>В.Е. Макаров</t>
  </si>
  <si>
    <t>Сумма (тыс.рублей)</t>
  </si>
  <si>
    <t xml:space="preserve"> 2 02 16001 12 0000 150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</si>
  <si>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</si>
  <si>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</si>
  <si>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2 02 15001 12 0000 150</t>
  </si>
  <si>
    <t xml:space="preserve"> 1 13 02064 12 0000 130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</si>
  <si>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</si>
  <si>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Наименование доходов </t>
  </si>
  <si>
    <t>Приложение  2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</si>
  <si>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</si>
  <si>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</si>
  <si>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Доходы, поступающие в порядке возмещения расходов, понесенных в связи с эксплуатацией  имущества внутригородских районов</t>
  </si>
  <si>
    <t>(новая редакция)</t>
  </si>
  <si>
    <t>Приложение  1</t>
  </si>
  <si>
    <t>от 20.12.2022  № 35/2</t>
  </si>
  <si>
    <t xml:space="preserve">                                                              1 17 15020 12 0001 150</t>
  </si>
  <si>
    <t>1 17 15020 12 0002 150</t>
  </si>
  <si>
    <t>Инициативные платежи, зачисляемые в бюджеты внутригородских районов (ремонт внутриквартальных проездов, пешеходных дорожек на территории Советского района города Челябинска (центральная часть)</t>
  </si>
  <si>
    <t>1 17 15020 12 0003 150</t>
  </si>
  <si>
    <t>1 17 15020 12 0004 150</t>
  </si>
  <si>
    <t>1 17 15020 12 0005 150</t>
  </si>
  <si>
    <t>1 17 15020 12 0006 150</t>
  </si>
  <si>
    <t>Инициативные платежи, зачисляемые в бюджеты внутригородских районов (ремонт внутриквартальных проездов, пешеходных дорожек на территории поселка Новосинеглазово в Советском районе города Челябинска)</t>
  </si>
  <si>
    <t>1 17 15020 12 0007 150</t>
  </si>
  <si>
    <t>1 17 15020 12 0008 150</t>
  </si>
  <si>
    <t>1 17 15020 12 0009 150</t>
  </si>
  <si>
    <t>Инициативные платежи, зачисляемые в бюджеты внутригородских районов (ремонт внутриквартальных проездов, пешеходных дорожек на территории Советского района города Челябинска)</t>
  </si>
  <si>
    <t>1 17 15020 12 0010 150</t>
  </si>
  <si>
    <t>1 17 15020 12 0011 150</t>
  </si>
  <si>
    <t>Инициативные платежи, зачисляемые в бюджеты внутригородских районов (ремонт проезда, ограниченного улицей Деповской, до улицы Локомотивной вдоль домов № 12, 12А по улице Деповской)</t>
  </si>
  <si>
    <t>1 17 15020 12 0012 150</t>
  </si>
  <si>
    <t>1 17 15020 12 0013 150</t>
  </si>
  <si>
    <t>Инициативные платежи, зачисляемые в бюджеты внутригородских районов (ремонт проезда по улице Пестеля, от улицы Полетаевской до пересечения                           с переулком Виноградным, и ремонт проезда                                по переулку Виноградному, от улицы Пестеля до дома № 2 по переулку Виноградному, в Советском районе города Челябинска)</t>
  </si>
  <si>
    <t>1 17 15020 12 0014 150</t>
  </si>
  <si>
    <t>1 17 15020 12 0015 150</t>
  </si>
  <si>
    <t>Инициативные платежи, зачисляемые в бюджеты внутригородских районов (ремонт пешеходной зоны, ограниченной улицами Калининградской, Толбухина, Обской, вдоль дома № 23А по улице Калининградской)</t>
  </si>
  <si>
    <t>1 17 15020 12 0016 150</t>
  </si>
  <si>
    <t>1 17 15020 12 0017 150</t>
  </si>
  <si>
    <t xml:space="preserve">Инициативные платежи, зачисляемые в бюджеты внутригородских районов (ремонт проезда, ограниченного улицей Корабельной вдоль домов 6, 6А, 8А и до улицы Неймана)   </t>
  </si>
  <si>
    <t>1 17 15020 12 0018 150</t>
  </si>
  <si>
    <t>1 17 15020 12 0019 150</t>
  </si>
  <si>
    <t>Инициативные платежи, зачисляемые в бюджеты внутригородских районов (ремонт проезда, ограниченного улицей Саблина: от дома № 10 по улице Карабанова до дома № 23 по улице Рессорной)</t>
  </si>
  <si>
    <t xml:space="preserve">Инициативные платежи, зачисляемые в бюджеты внутригородских районов (ремонт пешеходных дорожек вдоль дома № 10 по переулку Дачному и дома № 12 по переулку Дачному, вдоль детской площадки и внутридворового проезда от переулка Дачного до дома № 12А по переулку Дачному, вдоль домов № 10, 12 по переулку Дачному в Советском районе города Челябинска) </t>
  </si>
  <si>
    <t>Инициативные платежи, зачисляемые в бюджеты внутригородских районов (благоустройство улично-дорожной сети поселка Новосинеглазово в Советском районе города Челябинска)</t>
  </si>
  <si>
    <t>Инициативные платежи, зачисляемые в бюджеты внутригородских районов (ремонт проезда, ограниченного улицей Огневой, вдоль домов № 26А, 28 по улице Огневой в Советском районе города Челябинска)</t>
  </si>
  <si>
    <t>Инициативные платежи, зачисляемые в бюджеты внутригородских районов (ремонт проезда, ограниченного переулком Акаций, вдоль домов № 1, 5, 3, 7 по переулку Акаций в Советском районе города Челябинска)</t>
  </si>
  <si>
    <t>2 02 29999 12 0000 150</t>
  </si>
  <si>
    <t>Прочие субсидии бюджетам внутригородских районов</t>
  </si>
  <si>
    <t xml:space="preserve"> Прогнозируемое поступление доходов в бюджет Советского                        внутригородского района Челябинского городского округа                                                                       с внутригородским делением на 2023 год                                                               </t>
  </si>
  <si>
    <t>Инициативные платежи, зачисляемые в бюджеты внутригородских районов (ремонт проезда, ограниченного улицей Первомайской, от переулка Дачного до пересечения с улицей Октябрьской в Советском районе города Челябинска)</t>
  </si>
  <si>
    <t xml:space="preserve"> 1 13 02994 12 0000 130</t>
  </si>
  <si>
    <t>Прочие доходы  от  компенсации  затрат  бюджетов внутригородских районов</t>
  </si>
  <si>
    <t xml:space="preserve"> 1 16 10032 12 0000 140</t>
  </si>
  <si>
    <t>Прочее возмещение ущерба, причиненного муниципальному имуществу внутригородского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</si>
  <si>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Прочие неналоговые доходы бюджетов внутригородских районов</t>
  </si>
  <si>
    <t xml:space="preserve">                                                              1 17 05040 12 0000 180</t>
  </si>
  <si>
    <t xml:space="preserve"> 2 02 15002 12 0000 150</t>
  </si>
  <si>
    <t>Дотации бюджетам внутригородских районов на поддержку мер по обеспечению сбалансированности бюджетов</t>
  </si>
  <si>
    <t>Инициативные платежи, зачисляемые в бюджеты внутригородских районов (ремонт проезда, ограниченного улицей Семеноводческой, вдоль домов               № 1Д по улице Молодогвардейской и № 26 по улице Огневой в Советском районе города Челябинска)</t>
  </si>
  <si>
    <t>Инициативные платежи, зачисляемые в бюджеты внутригородских районов (ремонт тротуара, ограниченного улицей Огневой, вдоль домов № 26, 28             по улице Огневой в Советском районе города Челябинска)</t>
  </si>
  <si>
    <t xml:space="preserve">Инициативные платежи, зачисляемые в бюджеты внутригородских районов (ремонт тротуара, ограниченного улицей Семеноводческой, вдоль домов            № 2, 4А по улице Семеноводческой в Советском районе города Челябинска)   </t>
  </si>
  <si>
    <t>Инициативные платежи, зачисляемые в бюджеты внутригородских районов (ремонт проезда, ограниченного улицей Семеноводческой, вдоль домов              № 2, 4, 6, 8 по улице Семеноводческой в Советском районе города Челябинска)</t>
  </si>
  <si>
    <t>Инициативные платежи, зачисляемые в бюджеты внутригородских районов (ремонт проездов                         с устройством велодорожек на территории Советского района города Челябинска)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</si>
  <si>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                        с внутригородским делением</t>
  </si>
  <si>
    <t>Инициативные платежи, зачисляемые в бюджеты внутригородских районов (ремонт проезда, ограниченного трактом Троицким, вдоль оптово-розничного центра “Челси” и складов № 21/7, 19, 21Б                   по тракту Троицкому)</t>
  </si>
  <si>
    <t xml:space="preserve"> 1 16 07010 12 0000 140</t>
  </si>
  <si>
    <t xml:space="preserve"> 1 16 07090 12 0000 140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</si>
  <si>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</si>
  <si>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района</t>
  </si>
  <si>
    <r>
      <t xml:space="preserve">от </t>
    </r>
    <r>
      <rPr>
        <b/>
        <i/>
        <u/>
        <sz val="12"/>
        <rFont val="Times New Roman"/>
        <family val="1"/>
        <charset val="204"/>
      </rPr>
      <t>19.12.2023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45/3</t>
    </r>
    <r>
      <rPr>
        <b/>
        <i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</si>
</sst>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3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4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9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47">
    <xf numFmtId="0" fontId="0" fillId="0" borderId="0" xfId="0"/>
    <xf numFmtId="0" fontId="19" fillId="0" borderId="0" xfId="0" applyNumberFormat="1" applyFont="1" applyAlignment="1">
      <alignment horizontal="right"/>
    </xf>
    <xf numFmtId="49" fontId="20" fillId="0" borderId="0" xfId="0" applyNumberFormat="1" applyFont="1" applyAlignment="1">
      <alignment wrapText="1"/>
    </xf>
    <xf numFmtId="0" fontId="21" fillId="0" borderId="0" xfId="0" applyFont="1" applyFill="1" applyAlignment="1">
      <alignment horizontal="right"/>
    </xf>
    <xf numFmtId="0" fontId="20" fillId="0" borderId="0" xfId="0" applyFont="1" applyFill="1"/>
    <xf numFmtId="0" fontId="2" fillId="0" borderId="0" xfId="20" applyFont="1" applyFill="1"/>
    <xf numFmtId="49" fontId="21" fillId="0" borderId="0" xfId="20" applyNumberFormat="1" applyFont="1" applyFill="1" applyBorder="1" applyAlignment="1">
      <alignment horizontal="right"/>
    </xf>
    <xf numFmtId="49" fontId="20" fillId="0" borderId="10" xfId="20" applyNumberFormat="1" applyFont="1" applyFill="1" applyBorder="1" applyAlignment="1">
      <alignment horizontal="center" wrapText="1"/>
    </xf>
    <xf numFmtId="49" fontId="24" fillId="0" borderId="0" xfId="20" quotePrefix="1" applyNumberFormat="1" applyFont="1" applyAlignment="1">
      <alignment wrapText="1"/>
    </xf>
    <xf numFmtId="0" fontId="23" fillId="0" borderId="0" xfId="20" applyFont="1" applyAlignment="1">
      <alignment wrapText="1"/>
    </xf>
    <xf numFmtId="49" fontId="25" fillId="0" borderId="0" xfId="0" applyNumberFormat="1" applyFont="1" applyAlignment="1">
      <alignment horizontal="right"/>
    </xf>
    <xf numFmtId="0" fontId="24" fillId="0" borderId="0" xfId="20" quotePrefix="1" applyFont="1" applyAlignment="1">
      <alignment wrapText="1"/>
    </xf>
    <xf numFmtId="49" fontId="21" fillId="0" borderId="0" xfId="20" applyNumberFormat="1" applyFont="1" applyAlignment="1">
      <alignment horizontal="center" wrapText="1"/>
    </xf>
    <xf numFmtId="49" fontId="21" fillId="0" borderId="0" xfId="20" quotePrefix="1" applyNumberFormat="1" applyFont="1" applyAlignment="1">
      <alignment horizontal="center" wrapText="1"/>
    </xf>
    <xf numFmtId="0" fontId="2" fillId="0" borderId="0" xfId="20" applyFont="1" applyAlignment="1">
      <alignment wrapText="1"/>
    </xf>
    <xf numFmtId="0" fontId="2" fillId="0" borderId="0" xfId="20" applyFont="1"/>
    <xf numFmtId="49" fontId="20" fillId="0" borderId="0" xfId="20" applyNumberFormat="1" applyFont="1"/>
    <xf numFmtId="0" fontId="22" fillId="0" borderId="0" xfId="20" applyFont="1" applyAlignment="1">
      <alignment wrapText="1"/>
    </xf>
    <xf numFmtId="49" fontId="22" fillId="0" borderId="0" xfId="20" applyNumberFormat="1" applyFont="1"/>
    <xf numFmtId="0" fontId="22" fillId="0" borderId="0" xfId="20" applyFont="1"/>
    <xf numFmtId="49" fontId="22" fillId="0" borderId="0" xfId="0" applyNumberFormat="1" applyFont="1" applyFill="1" applyBorder="1" applyAlignment="1"/>
    <xf numFmtId="0" fontId="22" fillId="0" borderId="0" xfId="0" applyFont="1" applyFill="1"/>
    <xf numFmtId="49" fontId="20" fillId="0" borderId="0" xfId="0" applyNumberFormat="1" applyFont="1" applyFill="1" applyAlignment="1">
      <alignment wrapText="1"/>
    </xf>
    <xf numFmtId="49" fontId="22" fillId="0" borderId="0" xfId="20" applyNumberFormat="1" applyFont="1" applyFill="1" applyBorder="1" applyAlignment="1">
      <alignment horizontal="right"/>
    </xf>
    <xf numFmtId="49" fontId="27" fillId="0" borderId="0" xfId="20" applyNumberFormat="1" applyFont="1" applyBorder="1" applyAlignment="1"/>
    <xf numFmtId="0" fontId="27" fillId="0" borderId="0" xfId="20" applyFont="1" applyBorder="1" applyAlignment="1">
      <alignment wrapText="1"/>
    </xf>
    <xf numFmtId="0" fontId="27" fillId="0" borderId="0" xfId="20" applyFont="1" applyBorder="1"/>
    <xf numFmtId="0" fontId="22" fillId="0" borderId="0" xfId="20" applyFont="1" applyFill="1" applyAlignment="1">
      <alignment horizontal="right" vertical="center"/>
    </xf>
    <xf numFmtId="0" fontId="22" fillId="0" borderId="0" xfId="20" applyFont="1" applyAlignment="1">
      <alignment horizontal="right" vertical="center"/>
    </xf>
    <xf numFmtId="49" fontId="21" fillId="0" borderId="10" xfId="20" applyNumberFormat="1" applyFont="1" applyBorder="1" applyAlignment="1">
      <alignment horizontal="center" vertical="center" wrapText="1"/>
    </xf>
    <xf numFmtId="0" fontId="21" fillId="0" borderId="10" xfId="20" applyFont="1" applyBorder="1" applyAlignment="1">
      <alignment horizontal="center" vertical="center" wrapText="1"/>
    </xf>
    <xf numFmtId="0" fontId="21" fillId="0" borderId="10" xfId="20" quotePrefix="1" applyFont="1" applyBorder="1" applyAlignment="1">
      <alignment horizontal="center" vertical="center" wrapText="1"/>
    </xf>
    <xf numFmtId="0" fontId="20" fillId="0" borderId="10" xfId="20" applyFont="1" applyFill="1" applyBorder="1" applyAlignment="1">
      <alignment horizontal="justify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20" applyFont="1" applyFill="1" applyBorder="1" applyAlignment="1">
      <alignment horizontal="justify" vertical="center" wrapText="1"/>
    </xf>
    <xf numFmtId="0" fontId="20" fillId="0" borderId="10" xfId="20" applyFont="1" applyFill="1" applyBorder="1" applyAlignment="1">
      <alignment horizontal="left" vertical="center" wrapText="1"/>
    </xf>
    <xf numFmtId="0" fontId="29" fillId="0" borderId="0" xfId="0" applyFont="1" applyFill="1"/>
    <xf numFmtId="0" fontId="29" fillId="0" borderId="0" xfId="20" applyFont="1" applyBorder="1" applyAlignment="1">
      <alignment horizontal="right"/>
    </xf>
    <xf numFmtId="164" fontId="20" fillId="0" borderId="10" xfId="20" applyNumberFormat="1" applyFont="1" applyFill="1" applyBorder="1" applyAlignment="1">
      <alignment horizontal="right"/>
    </xf>
    <xf numFmtId="164" fontId="20" fillId="0" borderId="10" xfId="20" applyNumberFormat="1" applyFont="1" applyFill="1" applyBorder="1" applyAlignment="1">
      <alignment horizontal="right" vertical="center"/>
    </xf>
    <xf numFmtId="49" fontId="22" fillId="0" borderId="0" xfId="0" applyNumberFormat="1" applyFont="1" applyAlignment="1">
      <alignment wrapText="1"/>
    </xf>
    <xf numFmtId="49" fontId="19" fillId="0" borderId="0" xfId="0" applyNumberFormat="1" applyFont="1" applyBorder="1" applyAlignment="1">
      <alignment wrapText="1"/>
    </xf>
    <xf numFmtId="164" fontId="22" fillId="0" borderId="0" xfId="0" applyNumberFormat="1" applyFont="1" applyBorder="1" applyAlignment="1">
      <alignment horizontal="right"/>
    </xf>
    <xf numFmtId="0" fontId="19" fillId="0" borderId="0" xfId="20" applyFont="1" applyAlignment="1">
      <alignment horizontal="right" vertical="center"/>
    </xf>
    <xf numFmtId="164" fontId="2" fillId="0" borderId="0" xfId="20" applyNumberFormat="1" applyFont="1" applyFill="1"/>
    <xf numFmtId="0" fontId="28" fillId="0" borderId="0" xfId="20" applyNumberFormat="1" applyFont="1" applyAlignment="1">
      <alignment horizontal="center" vertical="top" wrapText="1"/>
    </xf>
    <xf numFmtId="0" fontId="28" fillId="0" borderId="0" xfId="20" quotePrefix="1" applyNumberFormat="1" applyFont="1" applyAlignment="1">
      <alignment horizontal="center" vertical="top" wrapText="1"/>
    </xf>
  </cellXfs>
  <cellStyles count="27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3" xfId="19"/>
    <cellStyle name="Обычный_Приложения к проекту решения Чел.гор.Думы 2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271096</xdr:colOff>
      <xdr:row>3</xdr:row>
      <xdr:rowOff>87923</xdr:rowOff>
    </xdr:from>
    <xdr:ext cx="184731" cy="264560"/>
    <xdr:sp macro="" textlink="">
      <xdr:nvSpPr>
        <xdr:cNvPr id="2" name="TextBox 1"/>
        <xdr:cNvSpPr txBox="1"/>
      </xdr:nvSpPr>
      <xdr:spPr>
        <a:xfrm>
          <a:off x="5209442" y="681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2"/>
  <sheetViews>
    <sheetView tabSelected="1" view="pageLayout" topLeftCell="A53" zoomScale="120" zoomScaleNormal="100" zoomScaleSheetLayoutView="130" zoomScalePageLayoutView="120" workbookViewId="0">
      <selection activeCell="C70" sqref="C70"/>
    </sheetView>
  </sheetViews>
  <sheetFormatPr defaultRowHeight="15.75"/>
  <cols>
    <col min="1" max="1" width="21.140625" style="18" customWidth="1"/>
    <col min="2" max="2" width="53" style="17" customWidth="1"/>
    <col min="3" max="3" width="20.85546875" style="19" customWidth="1"/>
    <col min="4" max="16384" width="9.140625" style="15"/>
  </cols>
  <sheetData>
    <row r="1" spans="1:6">
      <c r="A1" s="40"/>
      <c r="B1" s="40"/>
      <c r="C1" s="27" t="s">
        <v>29</v>
      </c>
      <c r="D1" s="41"/>
      <c r="E1" s="42"/>
      <c r="F1" s="42"/>
    </row>
    <row r="2" spans="1:6">
      <c r="A2" s="40"/>
      <c r="B2" s="40"/>
      <c r="C2" s="28" t="s">
        <v>3</v>
      </c>
      <c r="D2" s="43"/>
      <c r="E2" s="28"/>
      <c r="F2" s="28"/>
    </row>
    <row r="3" spans="1:6">
      <c r="A3" s="40"/>
      <c r="B3" s="40"/>
      <c r="C3" s="28" t="s">
        <v>4</v>
      </c>
      <c r="D3" s="43"/>
      <c r="E3" s="28"/>
      <c r="F3" s="28"/>
    </row>
    <row r="4" spans="1:6">
      <c r="A4" s="40"/>
      <c r="B4" s="40"/>
      <c r="C4" s="28" t="s">
        <v>85</v>
      </c>
      <c r="D4" s="43"/>
      <c r="E4" s="28"/>
      <c r="F4" s="28"/>
    </row>
    <row r="5" spans="1:6" ht="12" customHeight="1"/>
    <row r="6" spans="1:6" s="9" customFormat="1">
      <c r="A6" s="8"/>
      <c r="B6" s="1"/>
      <c r="C6" s="27" t="s">
        <v>24</v>
      </c>
    </row>
    <row r="7" spans="1:6" s="9" customFormat="1">
      <c r="A7" s="8"/>
      <c r="B7" s="10"/>
      <c r="C7" s="28" t="s">
        <v>3</v>
      </c>
    </row>
    <row r="8" spans="1:6" s="9" customFormat="1">
      <c r="A8" s="8"/>
      <c r="B8" s="10"/>
      <c r="C8" s="28" t="s">
        <v>4</v>
      </c>
    </row>
    <row r="9" spans="1:6" s="9" customFormat="1">
      <c r="A9" s="8"/>
      <c r="B9" s="10"/>
      <c r="C9" s="28" t="s">
        <v>30</v>
      </c>
    </row>
    <row r="10" spans="1:6" s="9" customFormat="1">
      <c r="A10" s="8"/>
      <c r="B10" s="10"/>
      <c r="C10" s="28" t="s">
        <v>28</v>
      </c>
    </row>
    <row r="11" spans="1:6" s="9" customFormat="1" ht="6.75" customHeight="1">
      <c r="A11" s="8"/>
      <c r="B11" s="11"/>
      <c r="C11" s="11"/>
    </row>
    <row r="12" spans="1:6" s="9" customFormat="1" ht="51.75" customHeight="1">
      <c r="A12" s="45" t="s">
        <v>64</v>
      </c>
      <c r="B12" s="46"/>
      <c r="C12" s="46"/>
    </row>
    <row r="13" spans="1:6" s="9" customFormat="1" ht="12" hidden="1" customHeight="1">
      <c r="A13" s="45"/>
      <c r="B13" s="45"/>
      <c r="C13" s="45"/>
    </row>
    <row r="14" spans="1:6" s="9" customFormat="1" ht="6.75" customHeight="1">
      <c r="A14" s="12"/>
      <c r="B14" s="13"/>
      <c r="C14" s="13"/>
    </row>
    <row r="15" spans="1:6" s="14" customFormat="1" ht="28.5">
      <c r="A15" s="29" t="s">
        <v>1</v>
      </c>
      <c r="B15" s="30" t="s">
        <v>23</v>
      </c>
      <c r="C15" s="30" t="s">
        <v>16</v>
      </c>
    </row>
    <row r="16" spans="1:6" s="14" customFormat="1" ht="14.25">
      <c r="A16" s="29" t="s">
        <v>0</v>
      </c>
      <c r="B16" s="31">
        <v>2</v>
      </c>
      <c r="C16" s="31">
        <v>3</v>
      </c>
    </row>
    <row r="17" spans="1:3" s="14" customFormat="1" ht="17.25" customHeight="1">
      <c r="A17" s="33" t="s">
        <v>5</v>
      </c>
      <c r="B17" s="34" t="s">
        <v>6</v>
      </c>
      <c r="C17" s="38">
        <f>SUM(C18:C45)</f>
        <v>57395.5</v>
      </c>
    </row>
    <row r="18" spans="1:3" s="5" customFormat="1" ht="60.75" customHeight="1">
      <c r="A18" s="33" t="s">
        <v>7</v>
      </c>
      <c r="B18" s="34" t="s">
        <v>79</v>
      </c>
      <c r="C18" s="39">
        <v>7400</v>
      </c>
    </row>
    <row r="19" spans="1:3" s="5" customFormat="1" ht="42" customHeight="1">
      <c r="A19" s="33" t="s">
        <v>8</v>
      </c>
      <c r="B19" s="34" t="s">
        <v>26</v>
      </c>
      <c r="C19" s="39">
        <v>40200</v>
      </c>
    </row>
    <row r="20" spans="1:3" s="5" customFormat="1" ht="44.25" customHeight="1">
      <c r="A20" s="33" t="s">
        <v>9</v>
      </c>
      <c r="B20" s="34" t="s">
        <v>11</v>
      </c>
      <c r="C20" s="39">
        <v>8800</v>
      </c>
    </row>
    <row r="21" spans="1:3" s="5" customFormat="1" ht="42.75" customHeight="1">
      <c r="A21" s="33" t="s">
        <v>21</v>
      </c>
      <c r="B21" s="34" t="s">
        <v>27</v>
      </c>
      <c r="C21" s="39">
        <v>12</v>
      </c>
    </row>
    <row r="22" spans="1:3" s="5" customFormat="1" ht="42.75" customHeight="1">
      <c r="A22" s="33" t="s">
        <v>66</v>
      </c>
      <c r="B22" s="34" t="s">
        <v>67</v>
      </c>
      <c r="C22" s="39">
        <v>30.6</v>
      </c>
    </row>
    <row r="23" spans="1:3" s="5" customFormat="1" ht="91.5" customHeight="1">
      <c r="A23" s="33" t="s">
        <v>81</v>
      </c>
      <c r="B23" s="34" t="s">
        <v>83</v>
      </c>
      <c r="C23" s="39">
        <v>410.7</v>
      </c>
    </row>
    <row r="24" spans="1:3" s="5" customFormat="1" ht="100.5" customHeight="1">
      <c r="A24" s="33" t="s">
        <v>82</v>
      </c>
      <c r="B24" s="34" t="s">
        <v>84</v>
      </c>
      <c r="C24" s="39">
        <v>308.5</v>
      </c>
    </row>
    <row r="25" spans="1:3" s="5" customFormat="1" ht="78.75" customHeight="1">
      <c r="A25" s="33" t="s">
        <v>68</v>
      </c>
      <c r="B25" s="34" t="s">
        <v>69</v>
      </c>
      <c r="C25" s="39">
        <v>15.6</v>
      </c>
    </row>
    <row r="26" spans="1:3" s="5" customFormat="1" ht="37.5" customHeight="1">
      <c r="A26" s="33" t="s">
        <v>71</v>
      </c>
      <c r="B26" s="34" t="s">
        <v>70</v>
      </c>
      <c r="C26" s="39">
        <v>167</v>
      </c>
    </row>
    <row r="27" spans="1:3" s="5" customFormat="1" ht="57" customHeight="1">
      <c r="A27" s="33" t="s">
        <v>31</v>
      </c>
      <c r="B27" s="34" t="s">
        <v>57</v>
      </c>
      <c r="C27" s="39">
        <v>1.5</v>
      </c>
    </row>
    <row r="28" spans="1:3" s="5" customFormat="1" ht="75" customHeight="1">
      <c r="A28" s="33" t="s">
        <v>32</v>
      </c>
      <c r="B28" s="34" t="s">
        <v>33</v>
      </c>
      <c r="C28" s="39">
        <v>5</v>
      </c>
    </row>
    <row r="29" spans="1:3" s="5" customFormat="1" ht="72" customHeight="1">
      <c r="A29" s="33" t="s">
        <v>34</v>
      </c>
      <c r="B29" s="34" t="s">
        <v>77</v>
      </c>
      <c r="C29" s="39">
        <v>1.6</v>
      </c>
    </row>
    <row r="30" spans="1:3" s="5" customFormat="1" ht="57.75" customHeight="1">
      <c r="A30" s="33" t="s">
        <v>35</v>
      </c>
      <c r="B30" s="34" t="s">
        <v>78</v>
      </c>
      <c r="C30" s="39">
        <v>2.7</v>
      </c>
    </row>
    <row r="31" spans="1:3" s="5" customFormat="1" ht="75">
      <c r="A31" s="33" t="s">
        <v>36</v>
      </c>
      <c r="B31" s="34" t="s">
        <v>60</v>
      </c>
      <c r="C31" s="39">
        <v>0.4</v>
      </c>
    </row>
    <row r="32" spans="1:3" s="5" customFormat="1" ht="74.25" customHeight="1">
      <c r="A32" s="33" t="s">
        <v>37</v>
      </c>
      <c r="B32" s="34" t="s">
        <v>38</v>
      </c>
      <c r="C32" s="39">
        <v>5</v>
      </c>
    </row>
    <row r="33" spans="1:4" s="5" customFormat="1" ht="72" customHeight="1">
      <c r="A33" s="33" t="s">
        <v>39</v>
      </c>
      <c r="B33" s="34" t="s">
        <v>80</v>
      </c>
      <c r="C33" s="39">
        <v>6.9</v>
      </c>
    </row>
    <row r="34" spans="1:4" s="5" customFormat="1" ht="60" customHeight="1">
      <c r="A34" s="33" t="s">
        <v>40</v>
      </c>
      <c r="B34" s="34" t="s">
        <v>59</v>
      </c>
      <c r="C34" s="39">
        <v>5.4</v>
      </c>
    </row>
    <row r="35" spans="1:4" s="5" customFormat="1" ht="64.5" customHeight="1">
      <c r="A35" s="33" t="s">
        <v>41</v>
      </c>
      <c r="B35" s="34" t="s">
        <v>42</v>
      </c>
      <c r="C35" s="39">
        <v>5.8</v>
      </c>
    </row>
    <row r="36" spans="1:4" s="5" customFormat="1" ht="117.75" customHeight="1">
      <c r="A36" s="33" t="s">
        <v>43</v>
      </c>
      <c r="B36" s="34" t="s">
        <v>58</v>
      </c>
      <c r="C36" s="39">
        <v>1.3</v>
      </c>
    </row>
    <row r="37" spans="1:4" s="5" customFormat="1" ht="73.5" customHeight="1">
      <c r="A37" s="33" t="s">
        <v>44</v>
      </c>
      <c r="B37" s="34" t="s">
        <v>45</v>
      </c>
      <c r="C37" s="39">
        <v>0.3</v>
      </c>
    </row>
    <row r="38" spans="1:4" s="5" customFormat="1" ht="75.75" customHeight="1">
      <c r="A38" s="33" t="s">
        <v>46</v>
      </c>
      <c r="B38" s="34" t="s">
        <v>65</v>
      </c>
      <c r="C38" s="39">
        <v>2.7</v>
      </c>
    </row>
    <row r="39" spans="1:4" s="5" customFormat="1" ht="116.25" customHeight="1">
      <c r="A39" s="33" t="s">
        <v>47</v>
      </c>
      <c r="B39" s="34" t="s">
        <v>48</v>
      </c>
      <c r="C39" s="39">
        <v>3.2</v>
      </c>
    </row>
    <row r="40" spans="1:4" s="5" customFormat="1" ht="87" customHeight="1">
      <c r="A40" s="33" t="s">
        <v>49</v>
      </c>
      <c r="B40" s="34" t="s">
        <v>74</v>
      </c>
      <c r="C40" s="39">
        <v>0.6</v>
      </c>
    </row>
    <row r="41" spans="1:4" s="5" customFormat="1" ht="68.25" customHeight="1">
      <c r="A41" s="33" t="s">
        <v>50</v>
      </c>
      <c r="B41" s="34" t="s">
        <v>51</v>
      </c>
      <c r="C41" s="39">
        <v>0.4</v>
      </c>
    </row>
    <row r="42" spans="1:4" s="5" customFormat="1" ht="63.75" customHeight="1">
      <c r="A42" s="33" t="s">
        <v>52</v>
      </c>
      <c r="B42" s="34" t="s">
        <v>75</v>
      </c>
      <c r="C42" s="39">
        <v>0.3</v>
      </c>
    </row>
    <row r="43" spans="1:4" s="5" customFormat="1" ht="60">
      <c r="A43" s="33" t="s">
        <v>53</v>
      </c>
      <c r="B43" s="34" t="s">
        <v>54</v>
      </c>
      <c r="C43" s="39">
        <v>2</v>
      </c>
    </row>
    <row r="44" spans="1:4" s="5" customFormat="1" ht="78" customHeight="1">
      <c r="A44" s="33" t="s">
        <v>55</v>
      </c>
      <c r="B44" s="34" t="s">
        <v>76</v>
      </c>
      <c r="C44" s="39">
        <v>5</v>
      </c>
    </row>
    <row r="45" spans="1:4" s="5" customFormat="1" ht="75">
      <c r="A45" s="33" t="s">
        <v>56</v>
      </c>
      <c r="B45" s="34" t="s">
        <v>61</v>
      </c>
      <c r="C45" s="39">
        <v>1</v>
      </c>
    </row>
    <row r="46" spans="1:4" s="5" customFormat="1" ht="30">
      <c r="A46" s="33" t="s">
        <v>10</v>
      </c>
      <c r="B46" s="35" t="s">
        <v>13</v>
      </c>
      <c r="C46" s="39">
        <f>C49+C50+C47+C51+C48</f>
        <v>215194.80000000002</v>
      </c>
      <c r="D46" s="44"/>
    </row>
    <row r="47" spans="1:4" s="5" customFormat="1" ht="46.5" customHeight="1">
      <c r="A47" s="33" t="s">
        <v>20</v>
      </c>
      <c r="B47" s="35" t="s">
        <v>22</v>
      </c>
      <c r="C47" s="39">
        <v>18521</v>
      </c>
      <c r="D47" s="44"/>
    </row>
    <row r="48" spans="1:4" s="5" customFormat="1" ht="42.75" customHeight="1">
      <c r="A48" s="33" t="s">
        <v>72</v>
      </c>
      <c r="B48" s="35" t="s">
        <v>73</v>
      </c>
      <c r="C48" s="39">
        <v>78315.100000000006</v>
      </c>
      <c r="D48" s="44"/>
    </row>
    <row r="49" spans="1:4" s="5" customFormat="1" ht="57.75" customHeight="1">
      <c r="A49" s="33" t="s">
        <v>17</v>
      </c>
      <c r="B49" s="34" t="s">
        <v>25</v>
      </c>
      <c r="C49" s="39">
        <v>21133.8</v>
      </c>
    </row>
    <row r="50" spans="1:4" s="5" customFormat="1" ht="42" customHeight="1">
      <c r="A50" s="33" t="s">
        <v>18</v>
      </c>
      <c r="B50" s="34" t="s">
        <v>19</v>
      </c>
      <c r="C50" s="39">
        <v>37672.300000000003</v>
      </c>
    </row>
    <row r="51" spans="1:4" s="5" customFormat="1" ht="29.25" customHeight="1">
      <c r="A51" s="33" t="s">
        <v>62</v>
      </c>
      <c r="B51" s="34" t="s">
        <v>63</v>
      </c>
      <c r="C51" s="39">
        <v>59552.6</v>
      </c>
    </row>
    <row r="52" spans="1:4" s="5" customFormat="1" ht="17.25" customHeight="1">
      <c r="A52" s="7"/>
      <c r="B52" s="32" t="s">
        <v>12</v>
      </c>
      <c r="C52" s="38">
        <f>C17+C46</f>
        <v>272590.30000000005</v>
      </c>
    </row>
    <row r="53" spans="1:4" ht="12.75">
      <c r="A53" s="24"/>
      <c r="B53" s="25"/>
      <c r="C53" s="26"/>
    </row>
    <row r="54" spans="1:4" ht="12.75">
      <c r="A54" s="24"/>
      <c r="B54" s="25"/>
      <c r="C54" s="26"/>
    </row>
    <row r="55" spans="1:4">
      <c r="A55" s="20"/>
      <c r="B55" s="20"/>
      <c r="C55" s="6"/>
    </row>
    <row r="56" spans="1:4" ht="16.5">
      <c r="A56" s="36" t="s">
        <v>2</v>
      </c>
      <c r="B56" s="22"/>
      <c r="C56" s="37" t="s">
        <v>15</v>
      </c>
    </row>
    <row r="57" spans="1:4" ht="15">
      <c r="A57" s="4"/>
      <c r="B57" s="2"/>
      <c r="C57" s="3"/>
    </row>
    <row r="58" spans="1:4">
      <c r="C58" s="23" t="s">
        <v>14</v>
      </c>
      <c r="D58" s="21" t="s">
        <v>14</v>
      </c>
    </row>
    <row r="81" spans="1:1">
      <c r="A81" s="16"/>
    </row>
    <row r="82" spans="1:1">
      <c r="A82" s="16"/>
    </row>
  </sheetData>
  <autoFilter ref="A16:C52"/>
  <mergeCells count="2">
    <mergeCell ref="A12:C12"/>
    <mergeCell ref="A13:C13"/>
  </mergeCells>
  <phoneticPr fontId="26" type="noConversion"/>
  <pageMargins left="0.31496062992125984" right="0.19685039370078741" top="0.74803149606299213" bottom="0.42534722222222221" header="0.31496062992125984" footer="0.31496062992125984"/>
  <pageSetup paperSize="9" orientation="portrait" r:id="rId1"/>
  <headerFooter differentFirst="1">
    <oddFooter>&amp;L&amp;8 19.12.2023 № 45/3&amp;R&amp;8SR2s45r03p1</oddFooter>
    <firstFooter>&amp;L&amp;8 19.12.2023 № 45/3&amp;R&amp;8SR2s45r03p1</first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</vt:lpstr>
      <vt:lpstr>Лист1</vt:lpstr>
      <vt:lpstr>'1'!_GoBack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Tikhonov</cp:lastModifiedBy>
  <cp:lastPrinted>2023-12-20T05:20:38Z</cp:lastPrinted>
  <dcterms:created xsi:type="dcterms:W3CDTF">2009-09-03T08:03:44Z</dcterms:created>
  <dcterms:modified xsi:type="dcterms:W3CDTF">2023-12-21T12:58:31Z</dcterms:modified>
</cp:coreProperties>
</file>